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tru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<sst xmlns="http://schemas.openxmlformats.org/spreadsheetml/2006/main" count="143" uniqueCount="74">
  <si>
    <t xml:space="preserve">                                                                                                                 ПРИЛОЖЕНИЕ  №8</t>
  </si>
  <si>
    <t xml:space="preserve">                                                                                                                  к решению Совета  муниципального</t>
  </si>
  <si>
    <t xml:space="preserve">                                                                                                                  образования Северский район</t>
  </si>
  <si>
    <t xml:space="preserve">                                                                                                                     от 22 декабря 2022 года № 296</t>
  </si>
  <si>
    <t xml:space="preserve">Распределение бюджетных ассигнований по разделам и подразделам классификации расходов бюджетов на 2023 год</t>
  </si>
  <si>
    <t xml:space="preserve">Наименование</t>
  </si>
  <si>
    <t xml:space="preserve">РЗ</t>
  </si>
  <si>
    <t xml:space="preserve">ПР</t>
  </si>
  <si>
    <t xml:space="preserve">Сумма</t>
  </si>
  <si>
    <t xml:space="preserve">ВСЕГО</t>
  </si>
  <si>
    <t xml:space="preserve">в том числе</t>
  </si>
  <si>
    <t xml:space="preserve">Общегосударственные вопросы</t>
  </si>
  <si>
    <t xml:space="preserve">01</t>
  </si>
  <si>
    <t xml:space="preserve">00</t>
  </si>
  <si>
    <t xml:space="preserve">Функционирование высшего должностного лица муниципального образования </t>
  </si>
  <si>
    <t xml:space="preserve">02</t>
  </si>
  <si>
    <t xml:space="preserve">Функционирование законодательных (представительных) органов государственной власти и местного самоуправления</t>
  </si>
  <si>
    <t xml:space="preserve">03</t>
  </si>
  <si>
    <t xml:space="preserve"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</si>
  <si>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 xml:space="preserve">04</t>
  </si>
  <si>
    <t xml:space="preserve">Судебная система</t>
  </si>
  <si>
    <t xml:space="preserve">05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</si>
  <si>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</si>
  <si>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 xml:space="preserve">06</t>
  </si>
  <si>
    <t xml:space="preserve">Резервные фонды</t>
  </si>
  <si>
    <t xml:space="preserve">Другие общегосударственные вопросы</t>
  </si>
  <si>
    <t xml:space="preserve">Национальная оборона</t>
  </si>
  <si>
    <t xml:space="preserve">Мобилизационная подготовка экономики</t>
  </si>
  <si>
    <t xml:space="preserve">Национальная безопасность и правоохранительная деятельность</t>
  </si>
  <si>
    <t xml:space="preserve">Гражданская оборона</t>
  </si>
  <si>
    <t xml:space="preserve">09</t>
  </si>
  <si>
    <t xml:space="preserve">Защита населения и территории от чрезвычайных ситуаций природного и техногенного характера, пожарная безопасность</t>
  </si>
  <si>
    <t xml:space="preserve">10</t>
  </si>
  <si>
    <t xml:space="preserve">Другие вопросы в области национальной безопасности и правоохранительной деятельности</t>
  </si>
  <si>
    <t xml:space="preserve">Национальная экономика</t>
  </si>
  <si>
    <t xml:space="preserve">Сельское хозяйство и рыболовство</t>
  </si>
  <si>
    <t xml:space="preserve">Транспорт</t>
  </si>
  <si>
    <t xml:space="preserve">08</t>
  </si>
  <si>
    <t xml:space="preserve">Дорожное хозяйство (дорожные фонды)</t>
  </si>
  <si>
    <t xml:space="preserve">Связь и информатика</t>
  </si>
  <si>
    <t xml:space="preserve">Другие вопросы в области национальной экономики</t>
  </si>
  <si>
    <t xml:space="preserve">Жилищно - коммунальное хозяйство </t>
  </si>
  <si>
    <t xml:space="preserve">Коммунальное хозяйство</t>
  </si>
  <si>
    <t xml:space="preserve">Благоустройство</t>
  </si>
  <si>
    <t xml:space="preserve">Образование</t>
  </si>
  <si>
    <t xml:space="preserve">07</t>
  </si>
  <si>
    <t xml:space="preserve">Дошкольное образование</t>
  </si>
  <si>
    <t xml:space="preserve">Общее образование</t>
  </si>
  <si>
    <t xml:space="preserve">Дополнительное образование детей</t>
  </si>
  <si>
    <t xml:space="preserve">Профессиональная подготовка, переподготовка и повышение квалификации</t>
  </si>
  <si>
    <t xml:space="preserve">Молодежная политика </t>
  </si>
  <si>
    <t xml:space="preserve">Другие вопросы в области образования</t>
  </si>
  <si>
    <t xml:space="preserve">Культура и кинематография</t>
  </si>
  <si>
    <t xml:space="preserve">Культура</t>
  </si>
  <si>
    <t xml:space="preserve">Другие вопросы в области культуры, кинематографии </t>
  </si>
  <si>
    <t xml:space="preserve">Здравоохранение</t>
  </si>
  <si>
    <t xml:space="preserve">Амбулаторная помощь</t>
  </si>
  <si>
    <t xml:space="preserve">Социальная политика</t>
  </si>
  <si>
    <t xml:space="preserve">Пенсионное обеспечение</t>
  </si>
  <si>
    <t xml:space="preserve">Социальное обеспечение населения</t>
  </si>
  <si>
    <t xml:space="preserve">Охрана семьи и детства</t>
  </si>
  <si>
    <t xml:space="preserve">Другие вопросы в области социальной политики</t>
  </si>
  <si>
    <t xml:space="preserve">Физическая культура и спорт</t>
  </si>
  <si>
    <t xml:space="preserve">Физическая культура</t>
  </si>
  <si>
    <t xml:space="preserve">Массовый спорт</t>
  </si>
  <si>
    <t xml:space="preserve">Спорт высших достижений</t>
  </si>
  <si>
    <t xml:space="preserve">11</t>
  </si>
  <si>
    <t xml:space="preserve">Другие вопросы в области физической культуры и спорта</t>
  </si>
  <si>
    <t xml:space="preserve">Обслуживание государственного и муниципального долга </t>
  </si>
  <si>
    <t xml:space="preserve">Обслуживание внутреннего государственного и муниципального долга</t>
  </si>
  <si>
    <t xml:space="preserve">Межбюджетные трансферты общего характера бюджетам бюджетной системы Российской Федерации</t>
  </si>
  <si>
    <t xml:space="preserve">Дотации на выравнивание бюджетной обеспеченности субъектов Российской Федерации и муниципальных образований</t>
  </si>
  <si>
    <t xml:space="preserve">Межбюджетные трансферты</t>
  </si>
  <si>
    <t xml:space="preserve">14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</si>
</sst>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"/>
    <numFmt numFmtId="167" formatCode="#,##0.0"/>
    <numFmt numFmtId="168" formatCode="@"/>
  </numFmts>
  <fonts count="1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1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4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9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J1048576"/>
  <sheetViews>
    <sheetView showFormulas="false" showGridLines="true" showRowColHeaders="true" showZeros="true" rightToLeft="false" tabSelected="true" showOutlineSymbols="true" defaultGridColor="true" view="pageBreakPreview" topLeftCell="A1" colorId="64" zoomScale="95" zoomScaleNormal="100" zoomScalePageLayoutView="95" workbookViewId="0">
      <selection pane="topLeft" activeCell="H58" activeCellId="0" sqref="H58"/>
    </sheetView>
  </sheetViews>
  <sheetFormatPr defaultColWidth="9.5703125" defaultRowHeight="13.8" zeroHeight="false" outlineLevelRow="0" outlineLevelCol="0"/>
  <cols>
    <col collapsed="false" customWidth="true" hidden="false" outlineLevel="0" max="1" min="1" style="1" width="83.36"/>
    <col collapsed="false" customWidth="true" hidden="false" outlineLevel="0" max="2" min="2" style="2" width="7.16"/>
    <col collapsed="false" customWidth="true" hidden="false" outlineLevel="0" max="3" min="3" style="2" width="6.43"/>
    <col collapsed="false" customWidth="true" hidden="false" outlineLevel="0" max="4" min="4" style="3" width="13.6"/>
    <col collapsed="false" customWidth="true" hidden="false" outlineLevel="0" max="1024" min="1023" style="1" width="11.52"/>
  </cols>
  <sheetData>
    <row r="1" customFormat="false" ht="17.35" hidden="false" customHeight="false" outlineLevel="0" collapsed="false">
      <c r="A1" s="4" t="s">
        <v>0</v>
      </c>
      <c r="B1" s="4"/>
      <c r="C1" s="4"/>
      <c r="D1" s="4"/>
      <c r="E1" s="5"/>
    </row>
    <row r="2" customFormat="false" ht="15" hidden="false" customHeight="false" outlineLevel="0" collapsed="false">
      <c r="A2" s="4" t="s">
        <v>1</v>
      </c>
      <c r="B2" s="4"/>
      <c r="C2" s="4"/>
      <c r="D2" s="4"/>
      <c r="E2" s="6"/>
    </row>
    <row r="3" customFormat="false" ht="15" hidden="false" customHeight="false" outlineLevel="0" collapsed="false">
      <c r="A3" s="4" t="s">
        <v>2</v>
      </c>
      <c r="B3" s="4"/>
      <c r="C3" s="4"/>
      <c r="D3" s="4"/>
      <c r="E3" s="6"/>
    </row>
    <row r="4" customFormat="false" ht="15" hidden="false" customHeight="false" outlineLevel="0" collapsed="false">
      <c r="A4" s="4" t="s">
        <v>3</v>
      </c>
      <c r="B4" s="4"/>
      <c r="C4" s="4"/>
      <c r="D4" s="4"/>
      <c r="E4" s="6"/>
    </row>
    <row r="7" customFormat="false" ht="46.5" hidden="false" customHeight="true" outlineLevel="0" collapsed="false">
      <c r="A7" s="7" t="s">
        <v>4</v>
      </c>
      <c r="B7" s="7"/>
      <c r="C7" s="7"/>
      <c r="D7" s="7"/>
    </row>
    <row r="9" customFormat="false" ht="15" hidden="false" customHeight="true" outlineLevel="0" collapsed="false">
      <c r="A9" s="8" t="s">
        <v>5</v>
      </c>
      <c r="B9" s="9" t="s">
        <v>6</v>
      </c>
      <c r="C9" s="9" t="s">
        <v>7</v>
      </c>
      <c r="D9" s="10" t="s">
        <v>8</v>
      </c>
    </row>
    <row r="10" customFormat="false" ht="13.8" hidden="false" customHeight="false" outlineLevel="0" collapsed="false">
      <c r="A10" s="8"/>
      <c r="B10" s="9"/>
      <c r="C10" s="9"/>
      <c r="D10" s="10"/>
    </row>
    <row r="11" customFormat="false" ht="27.45" hidden="false" customHeight="true" outlineLevel="0" collapsed="false">
      <c r="A11" s="11" t="s">
        <v>9</v>
      </c>
      <c r="B11" s="12"/>
      <c r="C11" s="12"/>
      <c r="D11" s="13" t="n">
        <f aca="false">D13+D21+D23+D27+D36+D43+D48+D53+D58+D60+D33+D46</f>
        <v>3465078.2</v>
      </c>
    </row>
    <row r="12" customFormat="false" ht="18.85" hidden="false" customHeight="true" outlineLevel="0" collapsed="false">
      <c r="A12" s="14" t="s">
        <v>10</v>
      </c>
      <c r="B12" s="15"/>
      <c r="C12" s="15"/>
      <c r="D12" s="13"/>
    </row>
    <row r="13" customFormat="false" ht="21.2" hidden="false" customHeight="true" outlineLevel="0" collapsed="false">
      <c r="A13" s="11" t="s">
        <v>11</v>
      </c>
      <c r="B13" s="16" t="s">
        <v>12</v>
      </c>
      <c r="C13" s="16" t="s">
        <v>13</v>
      </c>
      <c r="D13" s="13" t="n">
        <f aca="false">D14+D15+D16+D17+D18+D19+D20</f>
        <v>286193.7</v>
      </c>
    </row>
    <row r="14" customFormat="false" ht="19.6" hidden="false" customHeight="true" outlineLevel="0" collapsed="false">
      <c r="A14" s="14" t="s">
        <v>14</v>
      </c>
      <c r="B14" s="17" t="s">
        <v>12</v>
      </c>
      <c r="C14" s="17" t="s">
        <v>15</v>
      </c>
      <c r="D14" s="18" t="n">
        <v>2209</v>
      </c>
    </row>
    <row r="15" customFormat="false" ht="29.85" hidden="false" customHeight="true" outlineLevel="0" collapsed="false">
      <c r="A15" s="14" t="s">
        <v>16</v>
      </c>
      <c r="B15" s="17" t="s">
        <v>12</v>
      </c>
      <c r="C15" s="17" t="s">
        <v>17</v>
      </c>
      <c r="D15" s="18" t="n">
        <v>3397.2</v>
      </c>
    </row>
    <row r="16" customFormat="false" ht="28.25" hidden="false" customHeight="true" outlineLevel="0" collapsed="false">
      <c r="A16" s="19" t="s">
        <v>18</v>
      </c>
      <c r="B16" s="17" t="s">
        <v>12</v>
      </c>
      <c r="C16" s="17" t="s">
        <v>19</v>
      </c>
      <c r="D16" s="20" t="n">
        <v>116938.3</v>
      </c>
    </row>
    <row r="17" customFormat="false" ht="18.85" hidden="false" customHeight="true" outlineLevel="0" collapsed="false">
      <c r="A17" s="14" t="s">
        <v>20</v>
      </c>
      <c r="B17" s="17" t="s">
        <v>12</v>
      </c>
      <c r="C17" s="17" t="s">
        <v>21</v>
      </c>
      <c r="D17" s="20" t="n">
        <v>15.8</v>
      </c>
    </row>
    <row r="18" customFormat="false" ht="32.2" hidden="false" customHeight="true" outlineLevel="0" collapsed="false">
      <c r="A18" s="14" t="s">
        <v>22</v>
      </c>
      <c r="B18" s="17" t="s">
        <v>12</v>
      </c>
      <c r="C18" s="17" t="s">
        <v>23</v>
      </c>
      <c r="D18" s="20" t="n">
        <v>35875.6</v>
      </c>
    </row>
    <row r="19" customFormat="false" ht="19.6" hidden="false" customHeight="true" outlineLevel="0" collapsed="false">
      <c r="A19" s="14" t="s">
        <v>24</v>
      </c>
      <c r="B19" s="17" t="s">
        <v>12</v>
      </c>
      <c r="C19" s="17" t="n">
        <v>11</v>
      </c>
      <c r="D19" s="20" t="n">
        <v>1471</v>
      </c>
    </row>
    <row r="20" customFormat="false" ht="19.6" hidden="false" customHeight="true" outlineLevel="0" collapsed="false">
      <c r="A20" s="14" t="s">
        <v>25</v>
      </c>
      <c r="B20" s="17" t="s">
        <v>12</v>
      </c>
      <c r="C20" s="17" t="n">
        <v>13</v>
      </c>
      <c r="D20" s="20" t="n">
        <v>126286.8</v>
      </c>
    </row>
    <row r="21" customFormat="false" ht="19.6" hidden="false" customHeight="true" outlineLevel="0" collapsed="false">
      <c r="A21" s="11" t="s">
        <v>26</v>
      </c>
      <c r="B21" s="16" t="s">
        <v>15</v>
      </c>
      <c r="C21" s="16" t="s">
        <v>13</v>
      </c>
      <c r="D21" s="13" t="n">
        <f aca="false">D22</f>
        <v>40.4</v>
      </c>
    </row>
    <row r="22" customFormat="false" ht="19.6" hidden="false" customHeight="true" outlineLevel="0" collapsed="false">
      <c r="A22" s="14" t="s">
        <v>27</v>
      </c>
      <c r="B22" s="17" t="s">
        <v>15</v>
      </c>
      <c r="C22" s="17" t="s">
        <v>19</v>
      </c>
      <c r="D22" s="20" t="n">
        <v>40.4</v>
      </c>
    </row>
    <row r="23" customFormat="false" ht="19.6" hidden="false" customHeight="true" outlineLevel="0" collapsed="false">
      <c r="A23" s="11" t="s">
        <v>28</v>
      </c>
      <c r="B23" s="16" t="s">
        <v>17</v>
      </c>
      <c r="C23" s="16" t="s">
        <v>13</v>
      </c>
      <c r="D23" s="13" t="n">
        <f aca="false">D24+D25+D26</f>
        <v>52945.3</v>
      </c>
    </row>
    <row r="24" customFormat="false" ht="20.4" hidden="false" customHeight="true" outlineLevel="0" collapsed="false">
      <c r="A24" s="14" t="s">
        <v>29</v>
      </c>
      <c r="B24" s="17" t="s">
        <v>17</v>
      </c>
      <c r="C24" s="17" t="s">
        <v>30</v>
      </c>
      <c r="D24" s="20" t="n">
        <v>150</v>
      </c>
    </row>
    <row r="25" customFormat="false" ht="29.85" hidden="false" customHeight="true" outlineLevel="0" collapsed="false">
      <c r="A25" s="14" t="s">
        <v>31</v>
      </c>
      <c r="B25" s="17" t="s">
        <v>17</v>
      </c>
      <c r="C25" s="17" t="s">
        <v>32</v>
      </c>
      <c r="D25" s="20" t="n">
        <v>50767.3</v>
      </c>
    </row>
    <row r="26" customFormat="false" ht="29.85" hidden="false" customHeight="true" outlineLevel="0" collapsed="false">
      <c r="A26" s="14" t="s">
        <v>33</v>
      </c>
      <c r="B26" s="17" t="s">
        <v>17</v>
      </c>
      <c r="C26" s="17" t="n">
        <v>14</v>
      </c>
      <c r="D26" s="20" t="n">
        <f aca="false">1903+125</f>
        <v>2028</v>
      </c>
    </row>
    <row r="27" customFormat="false" ht="17.25" hidden="false" customHeight="true" outlineLevel="0" collapsed="false">
      <c r="A27" s="11" t="s">
        <v>34</v>
      </c>
      <c r="B27" s="16" t="s">
        <v>19</v>
      </c>
      <c r="C27" s="16" t="s">
        <v>13</v>
      </c>
      <c r="D27" s="13" t="n">
        <f aca="false">D28+D29+D30+D31+D32</f>
        <v>32011.1</v>
      </c>
    </row>
    <row r="28" customFormat="false" ht="17.25" hidden="false" customHeight="true" outlineLevel="0" collapsed="false">
      <c r="A28" s="14" t="s">
        <v>35</v>
      </c>
      <c r="B28" s="17" t="s">
        <v>19</v>
      </c>
      <c r="C28" s="17" t="s">
        <v>21</v>
      </c>
      <c r="D28" s="20" t="n">
        <v>5461.7</v>
      </c>
    </row>
    <row r="29" customFormat="false" ht="17.25" hidden="false" customHeight="true" outlineLevel="0" collapsed="false">
      <c r="A29" s="14" t="s">
        <v>36</v>
      </c>
      <c r="B29" s="17" t="s">
        <v>19</v>
      </c>
      <c r="C29" s="17" t="s">
        <v>37</v>
      </c>
      <c r="D29" s="20" t="n">
        <v>2780.4</v>
      </c>
    </row>
    <row r="30" customFormat="false" ht="17.25" hidden="false" customHeight="true" outlineLevel="0" collapsed="false">
      <c r="A30" s="14" t="s">
        <v>38</v>
      </c>
      <c r="B30" s="17" t="s">
        <v>19</v>
      </c>
      <c r="C30" s="17" t="s">
        <v>30</v>
      </c>
      <c r="D30" s="20" t="n">
        <v>5230.8</v>
      </c>
    </row>
    <row r="31" customFormat="false" ht="17.25" hidden="false" customHeight="true" outlineLevel="0" collapsed="false">
      <c r="A31" s="14" t="s">
        <v>39</v>
      </c>
      <c r="B31" s="17" t="s">
        <v>19</v>
      </c>
      <c r="C31" s="17" t="n">
        <v>10</v>
      </c>
      <c r="D31" s="20" t="n">
        <v>9051.1</v>
      </c>
    </row>
    <row r="32" customFormat="false" ht="17.25" hidden="false" customHeight="true" outlineLevel="0" collapsed="false">
      <c r="A32" s="14" t="s">
        <v>40</v>
      </c>
      <c r="B32" s="17" t="s">
        <v>19</v>
      </c>
      <c r="C32" s="17" t="n">
        <v>12</v>
      </c>
      <c r="D32" s="20" t="n">
        <v>9487.1</v>
      </c>
    </row>
    <row r="33" customFormat="false" ht="19.6" hidden="false" customHeight="true" outlineLevel="0" collapsed="false">
      <c r="A33" s="11" t="s">
        <v>41</v>
      </c>
      <c r="B33" s="16" t="s">
        <v>21</v>
      </c>
      <c r="C33" s="16" t="s">
        <v>13</v>
      </c>
      <c r="D33" s="13" t="n">
        <f aca="false">D35+D34</f>
        <v>250732</v>
      </c>
    </row>
    <row r="34" customFormat="false" ht="19.6" hidden="false" customHeight="true" outlineLevel="0" collapsed="false">
      <c r="A34" s="14" t="s">
        <v>42</v>
      </c>
      <c r="B34" s="17" t="s">
        <v>21</v>
      </c>
      <c r="C34" s="17" t="s">
        <v>15</v>
      </c>
      <c r="D34" s="20" t="n">
        <v>249091.5</v>
      </c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  <c r="IQ34" s="21"/>
      <c r="IR34" s="21"/>
      <c r="IS34" s="21"/>
      <c r="IT34" s="21"/>
      <c r="IU34" s="21"/>
      <c r="IV34" s="21"/>
      <c r="IW34" s="21"/>
      <c r="IX34" s="21"/>
      <c r="IY34" s="21"/>
      <c r="IZ34" s="21"/>
      <c r="JA34" s="21"/>
      <c r="JB34" s="21"/>
      <c r="JC34" s="21"/>
      <c r="JD34" s="21"/>
      <c r="JE34" s="21"/>
      <c r="JF34" s="21"/>
      <c r="JG34" s="21"/>
      <c r="JH34" s="21"/>
      <c r="JI34" s="21"/>
      <c r="JJ34" s="21"/>
      <c r="JK34" s="21"/>
      <c r="JL34" s="21"/>
      <c r="JM34" s="21"/>
      <c r="JN34" s="21"/>
      <c r="JO34" s="21"/>
      <c r="JP34" s="21"/>
      <c r="JQ34" s="21"/>
      <c r="JR34" s="21"/>
      <c r="JS34" s="21"/>
      <c r="JT34" s="21"/>
      <c r="JU34" s="21"/>
      <c r="JV34" s="21"/>
      <c r="JW34" s="21"/>
      <c r="JX34" s="21"/>
      <c r="JY34" s="21"/>
      <c r="JZ34" s="21"/>
      <c r="KA34" s="21"/>
      <c r="KB34" s="21"/>
      <c r="KC34" s="21"/>
      <c r="KD34" s="21"/>
      <c r="KE34" s="21"/>
      <c r="KF34" s="21"/>
      <c r="KG34" s="21"/>
      <c r="KH34" s="21"/>
      <c r="KI34" s="21"/>
      <c r="KJ34" s="21"/>
      <c r="KK34" s="21"/>
      <c r="KL34" s="21"/>
      <c r="KM34" s="21"/>
      <c r="KN34" s="21"/>
      <c r="KO34" s="21"/>
      <c r="KP34" s="21"/>
      <c r="KQ34" s="21"/>
      <c r="KR34" s="21"/>
      <c r="KS34" s="21"/>
      <c r="KT34" s="21"/>
      <c r="KU34" s="21"/>
      <c r="KV34" s="21"/>
      <c r="KW34" s="21"/>
      <c r="KX34" s="21"/>
      <c r="KY34" s="21"/>
      <c r="KZ34" s="21"/>
      <c r="LA34" s="21"/>
      <c r="LB34" s="21"/>
      <c r="LC34" s="21"/>
      <c r="LD34" s="21"/>
      <c r="LE34" s="21"/>
      <c r="LF34" s="21"/>
      <c r="LG34" s="21"/>
      <c r="LH34" s="21"/>
      <c r="LI34" s="21"/>
      <c r="LJ34" s="21"/>
      <c r="LK34" s="21"/>
      <c r="LL34" s="21"/>
      <c r="LM34" s="21"/>
      <c r="LN34" s="21"/>
      <c r="LO34" s="21"/>
      <c r="LP34" s="21"/>
      <c r="LQ34" s="21"/>
      <c r="LR34" s="21"/>
      <c r="LS34" s="21"/>
      <c r="LT34" s="21"/>
      <c r="LU34" s="21"/>
      <c r="LV34" s="21"/>
      <c r="LW34" s="21"/>
      <c r="LX34" s="21"/>
      <c r="LY34" s="21"/>
      <c r="LZ34" s="21"/>
      <c r="MA34" s="21"/>
      <c r="MB34" s="21"/>
      <c r="MC34" s="21"/>
      <c r="MD34" s="21"/>
      <c r="ME34" s="21"/>
      <c r="MF34" s="21"/>
      <c r="MG34" s="21"/>
      <c r="MH34" s="21"/>
      <c r="MI34" s="21"/>
      <c r="MJ34" s="21"/>
      <c r="MK34" s="21"/>
      <c r="ML34" s="21"/>
      <c r="MM34" s="21"/>
      <c r="MN34" s="21"/>
      <c r="MO34" s="21"/>
      <c r="MP34" s="21"/>
      <c r="MQ34" s="21"/>
      <c r="MR34" s="21"/>
      <c r="MS34" s="21"/>
      <c r="MT34" s="21"/>
      <c r="MU34" s="21"/>
      <c r="MV34" s="21"/>
      <c r="MW34" s="21"/>
      <c r="MX34" s="21"/>
      <c r="MY34" s="21"/>
      <c r="MZ34" s="21"/>
      <c r="NA34" s="21"/>
      <c r="NB34" s="21"/>
      <c r="NC34" s="21"/>
      <c r="ND34" s="21"/>
      <c r="NE34" s="21"/>
      <c r="NF34" s="21"/>
      <c r="NG34" s="21"/>
      <c r="NH34" s="21"/>
      <c r="NI34" s="21"/>
      <c r="NJ34" s="21"/>
      <c r="NK34" s="21"/>
      <c r="NL34" s="21"/>
      <c r="NM34" s="21"/>
      <c r="NN34" s="21"/>
      <c r="NO34" s="21"/>
      <c r="NP34" s="21"/>
      <c r="NQ34" s="21"/>
      <c r="NR34" s="21"/>
      <c r="NS34" s="21"/>
      <c r="NT34" s="21"/>
      <c r="NU34" s="21"/>
      <c r="NV34" s="21"/>
      <c r="NW34" s="21"/>
      <c r="NX34" s="21"/>
      <c r="NY34" s="21"/>
      <c r="NZ34" s="21"/>
      <c r="OA34" s="21"/>
      <c r="OB34" s="21"/>
      <c r="OC34" s="21"/>
      <c r="OD34" s="21"/>
      <c r="OE34" s="21"/>
      <c r="OF34" s="21"/>
      <c r="OG34" s="21"/>
      <c r="OH34" s="21"/>
      <c r="OI34" s="21"/>
      <c r="OJ34" s="21"/>
      <c r="OK34" s="21"/>
      <c r="OL34" s="21"/>
      <c r="OM34" s="21"/>
      <c r="ON34" s="21"/>
      <c r="OO34" s="21"/>
      <c r="OP34" s="21"/>
      <c r="OQ34" s="21"/>
      <c r="OR34" s="21"/>
      <c r="OS34" s="21"/>
      <c r="OT34" s="21"/>
      <c r="OU34" s="21"/>
      <c r="OV34" s="21"/>
      <c r="OW34" s="21"/>
      <c r="OX34" s="21"/>
      <c r="OY34" s="21"/>
      <c r="OZ34" s="21"/>
      <c r="PA34" s="21"/>
      <c r="PB34" s="21"/>
      <c r="PC34" s="21"/>
      <c r="PD34" s="21"/>
      <c r="PE34" s="21"/>
      <c r="PF34" s="21"/>
      <c r="PG34" s="21"/>
      <c r="PH34" s="21"/>
      <c r="PI34" s="21"/>
      <c r="PJ34" s="21"/>
      <c r="PK34" s="21"/>
      <c r="PL34" s="21"/>
      <c r="PM34" s="21"/>
      <c r="PN34" s="21"/>
      <c r="PO34" s="21"/>
      <c r="PP34" s="21"/>
      <c r="PQ34" s="21"/>
      <c r="PR34" s="21"/>
      <c r="PS34" s="21"/>
      <c r="PT34" s="21"/>
      <c r="PU34" s="21"/>
      <c r="PV34" s="21"/>
      <c r="PW34" s="21"/>
      <c r="PX34" s="21"/>
      <c r="PY34" s="21"/>
      <c r="PZ34" s="21"/>
      <c r="QA34" s="21"/>
      <c r="QB34" s="21"/>
      <c r="QC34" s="21"/>
      <c r="QD34" s="21"/>
      <c r="QE34" s="21"/>
      <c r="QF34" s="21"/>
      <c r="QG34" s="21"/>
      <c r="QH34" s="21"/>
      <c r="QI34" s="21"/>
      <c r="QJ34" s="21"/>
      <c r="QK34" s="21"/>
      <c r="QL34" s="21"/>
      <c r="QM34" s="21"/>
      <c r="QN34" s="21"/>
      <c r="QO34" s="21"/>
      <c r="QP34" s="21"/>
      <c r="QQ34" s="21"/>
      <c r="QR34" s="21"/>
      <c r="QS34" s="21"/>
      <c r="QT34" s="21"/>
      <c r="QU34" s="21"/>
      <c r="QV34" s="21"/>
      <c r="QW34" s="21"/>
      <c r="QX34" s="21"/>
      <c r="QY34" s="21"/>
      <c r="QZ34" s="21"/>
      <c r="RA34" s="21"/>
      <c r="RB34" s="21"/>
      <c r="RC34" s="21"/>
      <c r="RD34" s="21"/>
      <c r="RE34" s="21"/>
      <c r="RF34" s="21"/>
      <c r="RG34" s="21"/>
      <c r="RH34" s="21"/>
      <c r="RI34" s="21"/>
      <c r="RJ34" s="21"/>
      <c r="RK34" s="21"/>
      <c r="RL34" s="21"/>
      <c r="RM34" s="21"/>
      <c r="RN34" s="21"/>
      <c r="RO34" s="21"/>
      <c r="RP34" s="21"/>
      <c r="RQ34" s="21"/>
      <c r="RR34" s="21"/>
      <c r="RS34" s="21"/>
      <c r="RT34" s="21"/>
      <c r="RU34" s="21"/>
      <c r="RV34" s="21"/>
      <c r="RW34" s="21"/>
      <c r="RX34" s="21"/>
      <c r="RY34" s="21"/>
      <c r="RZ34" s="21"/>
      <c r="SA34" s="21"/>
      <c r="SB34" s="21"/>
      <c r="SC34" s="21"/>
      <c r="SD34" s="21"/>
      <c r="SE34" s="21"/>
      <c r="SF34" s="21"/>
      <c r="SG34" s="21"/>
      <c r="SH34" s="21"/>
      <c r="SI34" s="21"/>
      <c r="SJ34" s="21"/>
      <c r="SK34" s="21"/>
      <c r="SL34" s="21"/>
      <c r="SM34" s="21"/>
      <c r="SN34" s="21"/>
      <c r="SO34" s="21"/>
      <c r="SP34" s="21"/>
      <c r="SQ34" s="21"/>
      <c r="SR34" s="21"/>
      <c r="SS34" s="21"/>
      <c r="ST34" s="21"/>
      <c r="SU34" s="21"/>
      <c r="SV34" s="21"/>
      <c r="SW34" s="21"/>
      <c r="SX34" s="21"/>
      <c r="SY34" s="21"/>
      <c r="SZ34" s="21"/>
      <c r="TA34" s="21"/>
      <c r="TB34" s="21"/>
      <c r="TC34" s="21"/>
      <c r="TD34" s="21"/>
      <c r="TE34" s="21"/>
      <c r="TF34" s="21"/>
      <c r="TG34" s="21"/>
      <c r="TH34" s="21"/>
      <c r="TI34" s="21"/>
      <c r="TJ34" s="21"/>
      <c r="TK34" s="21"/>
      <c r="TL34" s="21"/>
      <c r="TM34" s="21"/>
      <c r="TN34" s="21"/>
      <c r="TO34" s="21"/>
      <c r="TP34" s="21"/>
      <c r="TQ34" s="21"/>
      <c r="TR34" s="21"/>
      <c r="TS34" s="21"/>
      <c r="TT34" s="21"/>
      <c r="TU34" s="21"/>
      <c r="TV34" s="21"/>
      <c r="TW34" s="21"/>
      <c r="TX34" s="21"/>
      <c r="TY34" s="21"/>
      <c r="TZ34" s="21"/>
      <c r="UA34" s="21"/>
      <c r="UB34" s="21"/>
      <c r="UC34" s="21"/>
      <c r="UD34" s="21"/>
      <c r="UE34" s="21"/>
      <c r="UF34" s="21"/>
      <c r="UG34" s="21"/>
      <c r="UH34" s="21"/>
      <c r="UI34" s="21"/>
      <c r="UJ34" s="21"/>
      <c r="UK34" s="21"/>
      <c r="UL34" s="21"/>
      <c r="UM34" s="21"/>
      <c r="UN34" s="21"/>
      <c r="UO34" s="21"/>
      <c r="UP34" s="21"/>
      <c r="UQ34" s="21"/>
      <c r="UR34" s="21"/>
      <c r="US34" s="21"/>
      <c r="UT34" s="21"/>
      <c r="UU34" s="21"/>
      <c r="UV34" s="21"/>
      <c r="UW34" s="21"/>
      <c r="UX34" s="21"/>
      <c r="UY34" s="21"/>
      <c r="UZ34" s="21"/>
      <c r="VA34" s="21"/>
      <c r="VB34" s="21"/>
      <c r="VC34" s="21"/>
      <c r="VD34" s="21"/>
      <c r="VE34" s="21"/>
      <c r="VF34" s="21"/>
      <c r="VG34" s="21"/>
      <c r="VH34" s="21"/>
      <c r="VI34" s="21"/>
      <c r="VJ34" s="21"/>
      <c r="VK34" s="21"/>
      <c r="VL34" s="21"/>
      <c r="VM34" s="21"/>
      <c r="VN34" s="21"/>
      <c r="VO34" s="21"/>
      <c r="VP34" s="21"/>
      <c r="VQ34" s="21"/>
      <c r="VR34" s="21"/>
      <c r="VS34" s="21"/>
      <c r="VT34" s="21"/>
      <c r="VU34" s="21"/>
      <c r="VV34" s="21"/>
      <c r="VW34" s="21"/>
      <c r="VX34" s="21"/>
      <c r="VY34" s="21"/>
      <c r="VZ34" s="21"/>
      <c r="WA34" s="21"/>
      <c r="WB34" s="21"/>
      <c r="WC34" s="21"/>
      <c r="WD34" s="21"/>
      <c r="WE34" s="21"/>
      <c r="WF34" s="21"/>
      <c r="WG34" s="21"/>
      <c r="WH34" s="21"/>
      <c r="WI34" s="21"/>
      <c r="WJ34" s="21"/>
      <c r="WK34" s="21"/>
      <c r="WL34" s="21"/>
      <c r="WM34" s="21"/>
      <c r="WN34" s="21"/>
      <c r="WO34" s="21"/>
      <c r="WP34" s="21"/>
      <c r="WQ34" s="21"/>
      <c r="WR34" s="21"/>
      <c r="WS34" s="21"/>
      <c r="WT34" s="21"/>
      <c r="WU34" s="21"/>
      <c r="WV34" s="21"/>
      <c r="WW34" s="21"/>
      <c r="WX34" s="21"/>
      <c r="WY34" s="21"/>
      <c r="WZ34" s="21"/>
      <c r="XA34" s="21"/>
      <c r="XB34" s="21"/>
      <c r="XC34" s="21"/>
      <c r="XD34" s="21"/>
      <c r="XE34" s="21"/>
      <c r="XF34" s="21"/>
      <c r="XG34" s="21"/>
      <c r="XH34" s="21"/>
      <c r="XI34" s="21"/>
      <c r="XJ34" s="21"/>
      <c r="XK34" s="21"/>
      <c r="XL34" s="21"/>
      <c r="XM34" s="21"/>
      <c r="XN34" s="21"/>
      <c r="XO34" s="21"/>
      <c r="XP34" s="21"/>
      <c r="XQ34" s="21"/>
      <c r="XR34" s="21"/>
      <c r="XS34" s="21"/>
      <c r="XT34" s="21"/>
      <c r="XU34" s="21"/>
      <c r="XV34" s="21"/>
      <c r="XW34" s="21"/>
      <c r="XX34" s="21"/>
      <c r="XY34" s="21"/>
      <c r="XZ34" s="21"/>
      <c r="YA34" s="21"/>
      <c r="YB34" s="21"/>
      <c r="YC34" s="21"/>
      <c r="YD34" s="21"/>
      <c r="YE34" s="21"/>
      <c r="YF34" s="21"/>
      <c r="YG34" s="21"/>
      <c r="YH34" s="21"/>
      <c r="YI34" s="21"/>
      <c r="YJ34" s="21"/>
      <c r="YK34" s="21"/>
      <c r="YL34" s="21"/>
      <c r="YM34" s="21"/>
      <c r="YN34" s="21"/>
      <c r="YO34" s="21"/>
      <c r="YP34" s="21"/>
      <c r="YQ34" s="21"/>
      <c r="YR34" s="21"/>
      <c r="YS34" s="21"/>
      <c r="YT34" s="21"/>
      <c r="YU34" s="21"/>
      <c r="YV34" s="21"/>
      <c r="YW34" s="21"/>
      <c r="YX34" s="21"/>
      <c r="YY34" s="21"/>
      <c r="YZ34" s="21"/>
      <c r="ZA34" s="21"/>
      <c r="ZB34" s="21"/>
      <c r="ZC34" s="21"/>
      <c r="ZD34" s="21"/>
      <c r="ZE34" s="21"/>
      <c r="ZF34" s="21"/>
      <c r="ZG34" s="21"/>
      <c r="ZH34" s="21"/>
      <c r="ZI34" s="21"/>
      <c r="ZJ34" s="21"/>
      <c r="ZK34" s="21"/>
      <c r="ZL34" s="21"/>
      <c r="ZM34" s="21"/>
      <c r="ZN34" s="21"/>
      <c r="ZO34" s="21"/>
      <c r="ZP34" s="21"/>
      <c r="ZQ34" s="21"/>
      <c r="ZR34" s="21"/>
      <c r="ZS34" s="21"/>
      <c r="ZT34" s="21"/>
      <c r="ZU34" s="21"/>
      <c r="ZV34" s="21"/>
      <c r="ZW34" s="21"/>
      <c r="ZX34" s="21"/>
      <c r="ZY34" s="21"/>
      <c r="ZZ34" s="21"/>
      <c r="AAA34" s="21"/>
      <c r="AAB34" s="21"/>
      <c r="AAC34" s="21"/>
      <c r="AAD34" s="21"/>
      <c r="AAE34" s="21"/>
      <c r="AAF34" s="21"/>
      <c r="AAG34" s="21"/>
      <c r="AAH34" s="21"/>
      <c r="AAI34" s="21"/>
      <c r="AAJ34" s="21"/>
      <c r="AAK34" s="21"/>
      <c r="AAL34" s="21"/>
      <c r="AAM34" s="21"/>
      <c r="AAN34" s="21"/>
      <c r="AAO34" s="21"/>
      <c r="AAP34" s="21"/>
      <c r="AAQ34" s="21"/>
      <c r="AAR34" s="21"/>
      <c r="AAS34" s="21"/>
      <c r="AAT34" s="21"/>
      <c r="AAU34" s="21"/>
      <c r="AAV34" s="21"/>
      <c r="AAW34" s="21"/>
      <c r="AAX34" s="21"/>
      <c r="AAY34" s="21"/>
      <c r="AAZ34" s="21"/>
      <c r="ABA34" s="21"/>
      <c r="ABB34" s="21"/>
      <c r="ABC34" s="21"/>
      <c r="ABD34" s="21"/>
      <c r="ABE34" s="21"/>
      <c r="ABF34" s="21"/>
      <c r="ABG34" s="21"/>
      <c r="ABH34" s="21"/>
      <c r="ABI34" s="21"/>
      <c r="ABJ34" s="21"/>
      <c r="ABK34" s="21"/>
      <c r="ABL34" s="21"/>
      <c r="ABM34" s="21"/>
      <c r="ABN34" s="21"/>
      <c r="ABO34" s="21"/>
      <c r="ABP34" s="21"/>
      <c r="ABQ34" s="21"/>
      <c r="ABR34" s="21"/>
      <c r="ABS34" s="21"/>
      <c r="ABT34" s="21"/>
      <c r="ABU34" s="21"/>
      <c r="ABV34" s="21"/>
      <c r="ABW34" s="21"/>
      <c r="ABX34" s="21"/>
      <c r="ABY34" s="21"/>
      <c r="ABZ34" s="21"/>
      <c r="ACA34" s="21"/>
      <c r="ACB34" s="21"/>
      <c r="ACC34" s="21"/>
      <c r="ACD34" s="21"/>
      <c r="ACE34" s="21"/>
      <c r="ACF34" s="21"/>
      <c r="ACG34" s="21"/>
      <c r="ACH34" s="21"/>
      <c r="ACI34" s="21"/>
      <c r="ACJ34" s="21"/>
      <c r="ACK34" s="21"/>
      <c r="ACL34" s="21"/>
      <c r="ACM34" s="21"/>
      <c r="ACN34" s="21"/>
      <c r="ACO34" s="21"/>
      <c r="ACP34" s="21"/>
      <c r="ACQ34" s="21"/>
      <c r="ACR34" s="21"/>
      <c r="ACS34" s="21"/>
      <c r="ACT34" s="21"/>
      <c r="ACU34" s="21"/>
      <c r="ACV34" s="21"/>
      <c r="ACW34" s="21"/>
      <c r="ACX34" s="21"/>
      <c r="ACY34" s="21"/>
      <c r="ACZ34" s="21"/>
      <c r="ADA34" s="21"/>
      <c r="ADB34" s="21"/>
      <c r="ADC34" s="21"/>
      <c r="ADD34" s="21"/>
      <c r="ADE34" s="21"/>
      <c r="ADF34" s="21"/>
      <c r="ADG34" s="21"/>
      <c r="ADH34" s="21"/>
      <c r="ADI34" s="21"/>
      <c r="ADJ34" s="21"/>
      <c r="ADK34" s="21"/>
      <c r="ADL34" s="21"/>
      <c r="ADM34" s="21"/>
      <c r="ADN34" s="21"/>
      <c r="ADO34" s="21"/>
      <c r="ADP34" s="21"/>
      <c r="ADQ34" s="21"/>
      <c r="ADR34" s="21"/>
      <c r="ADS34" s="21"/>
      <c r="ADT34" s="21"/>
      <c r="ADU34" s="21"/>
      <c r="ADV34" s="21"/>
      <c r="ADW34" s="21"/>
      <c r="ADX34" s="21"/>
      <c r="ADY34" s="21"/>
      <c r="ADZ34" s="21"/>
      <c r="AEA34" s="21"/>
      <c r="AEB34" s="21"/>
      <c r="AEC34" s="21"/>
      <c r="AED34" s="21"/>
      <c r="AEE34" s="21"/>
      <c r="AEF34" s="21"/>
      <c r="AEG34" s="21"/>
      <c r="AEH34" s="21"/>
      <c r="AEI34" s="21"/>
      <c r="AEJ34" s="21"/>
      <c r="AEK34" s="21"/>
      <c r="AEL34" s="21"/>
      <c r="AEM34" s="21"/>
      <c r="AEN34" s="21"/>
      <c r="AEO34" s="21"/>
      <c r="AEP34" s="21"/>
      <c r="AEQ34" s="21"/>
      <c r="AER34" s="21"/>
      <c r="AES34" s="21"/>
      <c r="AET34" s="21"/>
      <c r="AEU34" s="21"/>
      <c r="AEV34" s="21"/>
      <c r="AEW34" s="21"/>
      <c r="AEX34" s="21"/>
      <c r="AEY34" s="21"/>
      <c r="AEZ34" s="21"/>
      <c r="AFA34" s="21"/>
      <c r="AFB34" s="21"/>
      <c r="AFC34" s="21"/>
      <c r="AFD34" s="21"/>
      <c r="AFE34" s="21"/>
      <c r="AFF34" s="21"/>
      <c r="AFG34" s="21"/>
      <c r="AFH34" s="21"/>
      <c r="AFI34" s="21"/>
      <c r="AFJ34" s="21"/>
      <c r="AFK34" s="21"/>
      <c r="AFL34" s="21"/>
      <c r="AFM34" s="21"/>
      <c r="AFN34" s="21"/>
      <c r="AFO34" s="21"/>
      <c r="AFP34" s="21"/>
      <c r="AFQ34" s="21"/>
      <c r="AFR34" s="21"/>
      <c r="AFS34" s="21"/>
      <c r="AFT34" s="21"/>
      <c r="AFU34" s="21"/>
      <c r="AFV34" s="21"/>
      <c r="AFW34" s="21"/>
      <c r="AFX34" s="21"/>
      <c r="AFY34" s="21"/>
      <c r="AFZ34" s="21"/>
      <c r="AGA34" s="21"/>
      <c r="AGB34" s="21"/>
      <c r="AGC34" s="21"/>
      <c r="AGD34" s="21"/>
      <c r="AGE34" s="21"/>
      <c r="AGF34" s="21"/>
      <c r="AGG34" s="21"/>
      <c r="AGH34" s="21"/>
      <c r="AGI34" s="21"/>
      <c r="AGJ34" s="21"/>
      <c r="AGK34" s="21"/>
      <c r="AGL34" s="21"/>
      <c r="AGM34" s="21"/>
      <c r="AGN34" s="21"/>
      <c r="AGO34" s="21"/>
      <c r="AGP34" s="21"/>
      <c r="AGQ34" s="21"/>
      <c r="AGR34" s="21"/>
      <c r="AGS34" s="21"/>
      <c r="AGT34" s="21"/>
      <c r="AGU34" s="21"/>
      <c r="AGV34" s="21"/>
      <c r="AGW34" s="21"/>
      <c r="AGX34" s="21"/>
      <c r="AGY34" s="21"/>
      <c r="AGZ34" s="21"/>
      <c r="AHA34" s="21"/>
      <c r="AHB34" s="21"/>
      <c r="AHC34" s="21"/>
      <c r="AHD34" s="21"/>
      <c r="AHE34" s="21"/>
      <c r="AHF34" s="21"/>
      <c r="AHG34" s="21"/>
      <c r="AHH34" s="21"/>
      <c r="AHI34" s="21"/>
      <c r="AHJ34" s="21"/>
      <c r="AHK34" s="21"/>
      <c r="AHL34" s="21"/>
      <c r="AHM34" s="21"/>
      <c r="AHN34" s="21"/>
      <c r="AHO34" s="21"/>
      <c r="AHP34" s="21"/>
      <c r="AHQ34" s="21"/>
      <c r="AHR34" s="21"/>
      <c r="AHS34" s="21"/>
      <c r="AHT34" s="21"/>
      <c r="AHU34" s="21"/>
      <c r="AHV34" s="21"/>
      <c r="AHW34" s="21"/>
      <c r="AHX34" s="21"/>
      <c r="AHY34" s="21"/>
      <c r="AHZ34" s="21"/>
      <c r="AIA34" s="21"/>
      <c r="AIB34" s="21"/>
      <c r="AIC34" s="21"/>
      <c r="AID34" s="21"/>
      <c r="AIE34" s="21"/>
      <c r="AIF34" s="21"/>
      <c r="AIG34" s="21"/>
      <c r="AIH34" s="21"/>
      <c r="AII34" s="21"/>
      <c r="AIJ34" s="21"/>
      <c r="AIK34" s="21"/>
      <c r="AIL34" s="21"/>
      <c r="AIM34" s="21"/>
      <c r="AIN34" s="21"/>
      <c r="AIO34" s="21"/>
      <c r="AIP34" s="21"/>
      <c r="AIQ34" s="21"/>
      <c r="AIR34" s="21"/>
      <c r="AIS34" s="21"/>
      <c r="AIT34" s="21"/>
      <c r="AIU34" s="21"/>
      <c r="AIV34" s="21"/>
      <c r="AIW34" s="21"/>
      <c r="AIX34" s="21"/>
      <c r="AIY34" s="21"/>
      <c r="AIZ34" s="21"/>
      <c r="AJA34" s="21"/>
      <c r="AJB34" s="21"/>
      <c r="AJC34" s="21"/>
      <c r="AJD34" s="21"/>
      <c r="AJE34" s="21"/>
      <c r="AJF34" s="21"/>
      <c r="AJG34" s="21"/>
      <c r="AJH34" s="21"/>
      <c r="AJI34" s="21"/>
      <c r="AJJ34" s="21"/>
      <c r="AJK34" s="21"/>
      <c r="AJL34" s="21"/>
      <c r="AJM34" s="21"/>
      <c r="AJN34" s="21"/>
      <c r="AJO34" s="21"/>
      <c r="AJP34" s="21"/>
      <c r="AJQ34" s="21"/>
      <c r="AJR34" s="21"/>
      <c r="AJS34" s="21"/>
      <c r="AJT34" s="21"/>
      <c r="AJU34" s="21"/>
      <c r="AJV34" s="21"/>
      <c r="AJW34" s="21"/>
      <c r="AJX34" s="21"/>
      <c r="AJY34" s="21"/>
      <c r="AJZ34" s="21"/>
      <c r="AKA34" s="21"/>
      <c r="AKB34" s="21"/>
      <c r="AKC34" s="21"/>
      <c r="AKD34" s="21"/>
      <c r="AKE34" s="21"/>
      <c r="AKF34" s="21"/>
      <c r="AKG34" s="21"/>
      <c r="AKH34" s="21"/>
      <c r="AKI34" s="21"/>
      <c r="AKJ34" s="21"/>
      <c r="AKK34" s="21"/>
      <c r="AKL34" s="21"/>
      <c r="AKM34" s="21"/>
      <c r="AKN34" s="21"/>
      <c r="AKO34" s="21"/>
      <c r="AKP34" s="21"/>
      <c r="AKQ34" s="21"/>
      <c r="AKR34" s="21"/>
      <c r="AKS34" s="21"/>
      <c r="AKT34" s="21"/>
      <c r="AKU34" s="21"/>
      <c r="AKV34" s="21"/>
      <c r="AKW34" s="21"/>
      <c r="AKX34" s="21"/>
      <c r="AKY34" s="21"/>
      <c r="AKZ34" s="21"/>
      <c r="ALA34" s="21"/>
      <c r="ALB34" s="21"/>
      <c r="ALC34" s="21"/>
      <c r="ALD34" s="21"/>
      <c r="ALE34" s="21"/>
      <c r="ALF34" s="21"/>
      <c r="ALG34" s="21"/>
      <c r="ALH34" s="21"/>
      <c r="ALI34" s="21"/>
      <c r="ALJ34" s="21"/>
      <c r="ALK34" s="21"/>
      <c r="ALL34" s="21"/>
      <c r="ALM34" s="21"/>
      <c r="ALN34" s="21"/>
      <c r="ALO34" s="21"/>
      <c r="ALP34" s="21"/>
      <c r="ALQ34" s="21"/>
      <c r="ALR34" s="21"/>
      <c r="ALS34" s="21"/>
      <c r="ALT34" s="21"/>
      <c r="ALU34" s="21"/>
      <c r="ALV34" s="21"/>
      <c r="ALW34" s="21"/>
      <c r="ALX34" s="21"/>
      <c r="ALY34" s="21"/>
      <c r="ALZ34" s="21"/>
      <c r="AMA34" s="21"/>
      <c r="AMB34" s="21"/>
      <c r="AMC34" s="21"/>
      <c r="AMD34" s="21"/>
      <c r="AME34" s="21"/>
      <c r="AMF34" s="21"/>
      <c r="AMG34" s="21"/>
      <c r="AMH34" s="21"/>
      <c r="AMI34" s="21"/>
      <c r="AMJ34" s="21"/>
    </row>
    <row r="35" customFormat="false" ht="19.6" hidden="false" customHeight="true" outlineLevel="0" collapsed="false">
      <c r="A35" s="14" t="s">
        <v>43</v>
      </c>
      <c r="B35" s="17" t="s">
        <v>21</v>
      </c>
      <c r="C35" s="17" t="s">
        <v>17</v>
      </c>
      <c r="D35" s="20" t="n">
        <v>1640.5</v>
      </c>
    </row>
    <row r="36" customFormat="false" ht="19.6" hidden="false" customHeight="true" outlineLevel="0" collapsed="false">
      <c r="A36" s="11" t="s">
        <v>44</v>
      </c>
      <c r="B36" s="16" t="s">
        <v>45</v>
      </c>
      <c r="C36" s="16" t="s">
        <v>13</v>
      </c>
      <c r="D36" s="13" t="n">
        <f aca="false">SUM(D37:D42)</f>
        <v>2185895.5</v>
      </c>
    </row>
    <row r="37" customFormat="false" ht="19.6" hidden="false" customHeight="true" outlineLevel="0" collapsed="false">
      <c r="A37" s="14" t="s">
        <v>46</v>
      </c>
      <c r="B37" s="17" t="s">
        <v>45</v>
      </c>
      <c r="C37" s="17" t="s">
        <v>12</v>
      </c>
      <c r="D37" s="20" t="n">
        <v>583990.5</v>
      </c>
    </row>
    <row r="38" customFormat="false" ht="19.6" hidden="false" customHeight="true" outlineLevel="0" collapsed="false">
      <c r="A38" s="14" t="s">
        <v>47</v>
      </c>
      <c r="B38" s="17" t="s">
        <v>45</v>
      </c>
      <c r="C38" s="17" t="s">
        <v>15</v>
      </c>
      <c r="D38" s="20" t="n">
        <v>1257254.9</v>
      </c>
    </row>
    <row r="39" customFormat="false" ht="19.6" hidden="false" customHeight="true" outlineLevel="0" collapsed="false">
      <c r="A39" s="14" t="s">
        <v>48</v>
      </c>
      <c r="B39" s="17" t="s">
        <v>45</v>
      </c>
      <c r="C39" s="17" t="s">
        <v>17</v>
      </c>
      <c r="D39" s="20" t="n">
        <v>152420.3</v>
      </c>
    </row>
    <row r="40" s="21" customFormat="true" ht="18.85" hidden="false" customHeight="true" outlineLevel="0" collapsed="false">
      <c r="A40" s="14" t="s">
        <v>49</v>
      </c>
      <c r="B40" s="17" t="s">
        <v>45</v>
      </c>
      <c r="C40" s="17" t="s">
        <v>21</v>
      </c>
      <c r="D40" s="20" t="n">
        <v>200</v>
      </c>
      <c r="E40" s="0"/>
      <c r="F40" s="0"/>
      <c r="G40" s="0"/>
      <c r="H40" s="0"/>
      <c r="I40" s="0"/>
      <c r="J40" s="0"/>
      <c r="K40" s="0"/>
      <c r="L40" s="0"/>
      <c r="M40" s="0"/>
      <c r="N40" s="0"/>
      <c r="O40" s="0"/>
      <c r="P40" s="0"/>
      <c r="Q40" s="0"/>
      <c r="R40" s="0"/>
      <c r="S40" s="0"/>
      <c r="T40" s="0"/>
      <c r="U40" s="0"/>
      <c r="V40" s="0"/>
      <c r="W40" s="0"/>
      <c r="X40" s="0"/>
      <c r="Y40" s="0"/>
      <c r="Z40" s="0"/>
      <c r="AA40" s="0"/>
      <c r="AB40" s="0"/>
      <c r="AC40" s="0"/>
      <c r="AD40" s="0"/>
      <c r="AE40" s="0"/>
      <c r="AF40" s="0"/>
      <c r="AG40" s="0"/>
      <c r="AH40" s="0"/>
      <c r="AI40" s="0"/>
      <c r="AJ40" s="0"/>
      <c r="AK40" s="0"/>
      <c r="AL40" s="0"/>
      <c r="AM40" s="0"/>
      <c r="AN40" s="0"/>
      <c r="AO40" s="0"/>
      <c r="AP40" s="0"/>
      <c r="AQ40" s="0"/>
      <c r="AR40" s="0"/>
      <c r="AS40" s="0"/>
      <c r="AT40" s="0"/>
      <c r="AU40" s="0"/>
      <c r="AV40" s="0"/>
      <c r="AW40" s="0"/>
      <c r="AX40" s="0"/>
      <c r="AY40" s="0"/>
      <c r="AZ40" s="0"/>
      <c r="BA40" s="0"/>
      <c r="BB40" s="0"/>
      <c r="BC40" s="0"/>
      <c r="BD40" s="0"/>
      <c r="BE40" s="0"/>
      <c r="BF40" s="0"/>
      <c r="BG40" s="0"/>
      <c r="BH40" s="0"/>
      <c r="BI40" s="0"/>
      <c r="BJ40" s="0"/>
      <c r="BK40" s="0"/>
      <c r="BL40" s="0"/>
      <c r="BM40" s="0"/>
      <c r="BN40" s="0"/>
      <c r="BO40" s="0"/>
      <c r="BP40" s="0"/>
      <c r="BQ40" s="0"/>
      <c r="BR40" s="0"/>
      <c r="BS40" s="0"/>
      <c r="BT40" s="0"/>
      <c r="BU40" s="0"/>
      <c r="BV40" s="0"/>
      <c r="BW40" s="0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  <c r="HB40" s="0"/>
      <c r="HC40" s="0"/>
      <c r="HD40" s="0"/>
      <c r="HE40" s="0"/>
      <c r="HF40" s="0"/>
      <c r="HG40" s="0"/>
      <c r="HH40" s="0"/>
      <c r="HI40" s="0"/>
      <c r="HJ40" s="0"/>
      <c r="HK40" s="0"/>
      <c r="HL40" s="0"/>
      <c r="HM40" s="0"/>
      <c r="HN40" s="0"/>
      <c r="HO40" s="0"/>
      <c r="HP40" s="0"/>
      <c r="HQ40" s="0"/>
      <c r="HR40" s="0"/>
      <c r="HS40" s="0"/>
      <c r="HT40" s="0"/>
      <c r="HU40" s="0"/>
      <c r="HV40" s="0"/>
      <c r="HW40" s="0"/>
      <c r="HX40" s="0"/>
      <c r="HY40" s="0"/>
      <c r="HZ40" s="0"/>
      <c r="IA40" s="0"/>
      <c r="IB40" s="0"/>
      <c r="IC40" s="0"/>
      <c r="ID40" s="0"/>
      <c r="IE40" s="0"/>
      <c r="IF40" s="0"/>
      <c r="IG40" s="0"/>
      <c r="IH40" s="0"/>
      <c r="II40" s="0"/>
      <c r="IJ40" s="0"/>
      <c r="IK40" s="0"/>
      <c r="IL40" s="0"/>
      <c r="IM40" s="0"/>
      <c r="IN40" s="0"/>
      <c r="IO40" s="0"/>
      <c r="IP40" s="0"/>
      <c r="IQ40" s="0"/>
      <c r="IR40" s="0"/>
      <c r="IS40" s="0"/>
      <c r="IT40" s="0"/>
      <c r="IU40" s="0"/>
      <c r="IV40" s="0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1"/>
      <c r="AMJ40" s="1"/>
    </row>
    <row r="41" customFormat="false" ht="18.85" hidden="false" customHeight="true" outlineLevel="0" collapsed="false">
      <c r="A41" s="14" t="s">
        <v>50</v>
      </c>
      <c r="B41" s="17" t="s">
        <v>45</v>
      </c>
      <c r="C41" s="17" t="s">
        <v>45</v>
      </c>
      <c r="D41" s="20" t="n">
        <v>10329.6</v>
      </c>
    </row>
    <row r="42" customFormat="false" ht="18.85" hidden="false" customHeight="true" outlineLevel="0" collapsed="false">
      <c r="A42" s="14" t="s">
        <v>51</v>
      </c>
      <c r="B42" s="17" t="s">
        <v>45</v>
      </c>
      <c r="C42" s="17" t="s">
        <v>30</v>
      </c>
      <c r="D42" s="20" t="n">
        <v>181700.2</v>
      </c>
    </row>
    <row r="43" customFormat="false" ht="18.85" hidden="false" customHeight="true" outlineLevel="0" collapsed="false">
      <c r="A43" s="11" t="s">
        <v>52</v>
      </c>
      <c r="B43" s="16" t="s">
        <v>37</v>
      </c>
      <c r="C43" s="16" t="s">
        <v>13</v>
      </c>
      <c r="D43" s="13" t="n">
        <f aca="false">SUM(D44:D45)</f>
        <v>82808.1</v>
      </c>
    </row>
    <row r="44" customFormat="false" ht="18.05" hidden="false" customHeight="true" outlineLevel="0" collapsed="false">
      <c r="A44" s="14" t="s">
        <v>53</v>
      </c>
      <c r="B44" s="17" t="s">
        <v>37</v>
      </c>
      <c r="C44" s="17" t="s">
        <v>12</v>
      </c>
      <c r="D44" s="20" t="n">
        <v>47144.1</v>
      </c>
    </row>
    <row r="45" customFormat="false" ht="18.05" hidden="false" customHeight="true" outlineLevel="0" collapsed="false">
      <c r="A45" s="14" t="s">
        <v>54</v>
      </c>
      <c r="B45" s="17" t="s">
        <v>37</v>
      </c>
      <c r="C45" s="17" t="s">
        <v>19</v>
      </c>
      <c r="D45" s="20" t="n">
        <f aca="false">36894.8-1230.8</f>
        <v>35664</v>
      </c>
    </row>
    <row r="46" customFormat="false" ht="18.05" hidden="false" customHeight="true" outlineLevel="0" collapsed="false">
      <c r="A46" s="11" t="s">
        <v>55</v>
      </c>
      <c r="B46" s="16" t="s">
        <v>30</v>
      </c>
      <c r="C46" s="16" t="s">
        <v>13</v>
      </c>
      <c r="D46" s="13" t="n">
        <f aca="false">D47</f>
        <v>3000</v>
      </c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  <c r="EI46" s="22"/>
      <c r="EJ46" s="22"/>
      <c r="EK46" s="22"/>
      <c r="EL46" s="22"/>
      <c r="EM46" s="22"/>
      <c r="EN46" s="22"/>
      <c r="EO46" s="22"/>
      <c r="EP46" s="22"/>
      <c r="EQ46" s="22"/>
      <c r="ER46" s="22"/>
      <c r="ES46" s="22"/>
      <c r="ET46" s="22"/>
      <c r="EU46" s="22"/>
      <c r="EV46" s="22"/>
      <c r="EW46" s="22"/>
      <c r="EX46" s="22"/>
      <c r="EY46" s="22"/>
      <c r="EZ46" s="22"/>
      <c r="FA46" s="22"/>
      <c r="FB46" s="22"/>
      <c r="FC46" s="22"/>
      <c r="FD46" s="22"/>
      <c r="FE46" s="22"/>
      <c r="FF46" s="22"/>
      <c r="FG46" s="22"/>
      <c r="FH46" s="22"/>
      <c r="FI46" s="22"/>
      <c r="FJ46" s="22"/>
      <c r="FK46" s="22"/>
      <c r="FL46" s="22"/>
      <c r="FM46" s="22"/>
      <c r="FN46" s="22"/>
      <c r="FO46" s="22"/>
      <c r="FP46" s="22"/>
      <c r="FQ46" s="22"/>
      <c r="FR46" s="22"/>
      <c r="FS46" s="22"/>
      <c r="FT46" s="22"/>
      <c r="FU46" s="22"/>
      <c r="FV46" s="22"/>
      <c r="FW46" s="22"/>
      <c r="FX46" s="22"/>
      <c r="FY46" s="22"/>
      <c r="FZ46" s="22"/>
      <c r="GA46" s="22"/>
      <c r="GB46" s="22"/>
      <c r="GC46" s="22"/>
      <c r="GD46" s="22"/>
      <c r="GE46" s="22"/>
      <c r="GF46" s="22"/>
      <c r="GG46" s="22"/>
      <c r="GH46" s="22"/>
      <c r="GI46" s="22"/>
      <c r="GJ46" s="22"/>
      <c r="GK46" s="22"/>
      <c r="GL46" s="22"/>
      <c r="GM46" s="22"/>
      <c r="GN46" s="22"/>
      <c r="GO46" s="22"/>
      <c r="GP46" s="22"/>
      <c r="GQ46" s="22"/>
      <c r="GR46" s="22"/>
      <c r="GS46" s="22"/>
      <c r="GT46" s="22"/>
      <c r="GU46" s="22"/>
      <c r="GV46" s="22"/>
      <c r="GW46" s="22"/>
      <c r="GX46" s="22"/>
      <c r="GY46" s="22"/>
      <c r="GZ46" s="22"/>
      <c r="HA46" s="22"/>
      <c r="HB46" s="22"/>
      <c r="HC46" s="22"/>
      <c r="HD46" s="22"/>
      <c r="HE46" s="22"/>
      <c r="HF46" s="22"/>
      <c r="HG46" s="22"/>
      <c r="HH46" s="22"/>
      <c r="HI46" s="22"/>
      <c r="HJ46" s="22"/>
      <c r="HK46" s="22"/>
      <c r="HL46" s="22"/>
      <c r="HM46" s="22"/>
      <c r="HN46" s="22"/>
      <c r="HO46" s="22"/>
      <c r="HP46" s="22"/>
      <c r="HQ46" s="22"/>
      <c r="HR46" s="22"/>
      <c r="HS46" s="22"/>
      <c r="HT46" s="22"/>
      <c r="HU46" s="22"/>
      <c r="HV46" s="22"/>
      <c r="HW46" s="22"/>
      <c r="HX46" s="22"/>
      <c r="HY46" s="22"/>
      <c r="HZ46" s="22"/>
      <c r="IA46" s="22"/>
      <c r="IB46" s="22"/>
      <c r="IC46" s="22"/>
      <c r="ID46" s="22"/>
      <c r="IE46" s="22"/>
      <c r="IF46" s="22"/>
      <c r="IG46" s="22"/>
      <c r="IH46" s="22"/>
      <c r="II46" s="22"/>
      <c r="IJ46" s="22"/>
      <c r="IK46" s="22"/>
      <c r="IL46" s="22"/>
      <c r="IM46" s="22"/>
      <c r="IN46" s="22"/>
      <c r="IO46" s="22"/>
      <c r="IP46" s="22"/>
      <c r="IQ46" s="22"/>
      <c r="IR46" s="22"/>
      <c r="IS46" s="22"/>
      <c r="IT46" s="22"/>
      <c r="IU46" s="22"/>
      <c r="IV46" s="22"/>
      <c r="IW46" s="22"/>
      <c r="IX46" s="22"/>
      <c r="IY46" s="22"/>
      <c r="IZ46" s="22"/>
      <c r="JA46" s="22"/>
      <c r="JB46" s="22"/>
      <c r="JC46" s="22"/>
      <c r="JD46" s="22"/>
      <c r="JE46" s="22"/>
      <c r="JF46" s="22"/>
      <c r="JG46" s="22"/>
      <c r="JH46" s="22"/>
      <c r="JI46" s="22"/>
      <c r="JJ46" s="22"/>
      <c r="JK46" s="22"/>
      <c r="JL46" s="22"/>
      <c r="JM46" s="22"/>
      <c r="JN46" s="22"/>
      <c r="JO46" s="22"/>
      <c r="JP46" s="22"/>
      <c r="JQ46" s="22"/>
      <c r="JR46" s="22"/>
      <c r="JS46" s="22"/>
      <c r="JT46" s="22"/>
      <c r="JU46" s="22"/>
      <c r="JV46" s="22"/>
      <c r="JW46" s="22"/>
      <c r="JX46" s="22"/>
      <c r="JY46" s="22"/>
      <c r="JZ46" s="22"/>
      <c r="KA46" s="22"/>
      <c r="KB46" s="22"/>
      <c r="KC46" s="22"/>
      <c r="KD46" s="22"/>
      <c r="KE46" s="22"/>
      <c r="KF46" s="22"/>
      <c r="KG46" s="22"/>
      <c r="KH46" s="22"/>
      <c r="KI46" s="22"/>
      <c r="KJ46" s="22"/>
      <c r="KK46" s="22"/>
      <c r="KL46" s="22"/>
      <c r="KM46" s="22"/>
      <c r="KN46" s="22"/>
      <c r="KO46" s="22"/>
      <c r="KP46" s="22"/>
      <c r="KQ46" s="22"/>
      <c r="KR46" s="22"/>
      <c r="KS46" s="22"/>
      <c r="KT46" s="22"/>
      <c r="KU46" s="22"/>
      <c r="KV46" s="22"/>
      <c r="KW46" s="22"/>
      <c r="KX46" s="22"/>
      <c r="KY46" s="22"/>
      <c r="KZ46" s="22"/>
      <c r="LA46" s="22"/>
      <c r="LB46" s="22"/>
      <c r="LC46" s="22"/>
      <c r="LD46" s="22"/>
      <c r="LE46" s="22"/>
      <c r="LF46" s="22"/>
      <c r="LG46" s="22"/>
      <c r="LH46" s="22"/>
      <c r="LI46" s="22"/>
      <c r="LJ46" s="22"/>
      <c r="LK46" s="22"/>
      <c r="LL46" s="22"/>
      <c r="LM46" s="22"/>
      <c r="LN46" s="22"/>
      <c r="LO46" s="22"/>
      <c r="LP46" s="22"/>
      <c r="LQ46" s="22"/>
      <c r="LR46" s="22"/>
      <c r="LS46" s="22"/>
      <c r="LT46" s="22"/>
      <c r="LU46" s="22"/>
      <c r="LV46" s="22"/>
      <c r="LW46" s="22"/>
      <c r="LX46" s="22"/>
      <c r="LY46" s="22"/>
      <c r="LZ46" s="22"/>
      <c r="MA46" s="22"/>
      <c r="MB46" s="22"/>
      <c r="MC46" s="22"/>
      <c r="MD46" s="22"/>
      <c r="ME46" s="22"/>
      <c r="MF46" s="22"/>
      <c r="MG46" s="22"/>
      <c r="MH46" s="22"/>
      <c r="MI46" s="22"/>
      <c r="MJ46" s="22"/>
      <c r="MK46" s="22"/>
      <c r="ML46" s="22"/>
      <c r="MM46" s="22"/>
      <c r="MN46" s="22"/>
      <c r="MO46" s="22"/>
      <c r="MP46" s="22"/>
      <c r="MQ46" s="22"/>
      <c r="MR46" s="22"/>
      <c r="MS46" s="22"/>
      <c r="MT46" s="22"/>
      <c r="MU46" s="22"/>
      <c r="MV46" s="22"/>
      <c r="MW46" s="22"/>
      <c r="MX46" s="22"/>
      <c r="MY46" s="22"/>
      <c r="MZ46" s="22"/>
      <c r="NA46" s="22"/>
      <c r="NB46" s="22"/>
      <c r="NC46" s="22"/>
      <c r="ND46" s="22"/>
      <c r="NE46" s="22"/>
      <c r="NF46" s="22"/>
      <c r="NG46" s="22"/>
      <c r="NH46" s="22"/>
      <c r="NI46" s="22"/>
      <c r="NJ46" s="22"/>
      <c r="NK46" s="22"/>
      <c r="NL46" s="22"/>
      <c r="NM46" s="22"/>
      <c r="NN46" s="22"/>
      <c r="NO46" s="22"/>
      <c r="NP46" s="22"/>
      <c r="NQ46" s="22"/>
      <c r="NR46" s="22"/>
      <c r="NS46" s="22"/>
      <c r="NT46" s="22"/>
      <c r="NU46" s="22"/>
      <c r="NV46" s="22"/>
      <c r="NW46" s="22"/>
      <c r="NX46" s="22"/>
      <c r="NY46" s="22"/>
      <c r="NZ46" s="22"/>
      <c r="OA46" s="22"/>
      <c r="OB46" s="22"/>
      <c r="OC46" s="22"/>
      <c r="OD46" s="22"/>
      <c r="OE46" s="22"/>
      <c r="OF46" s="22"/>
      <c r="OG46" s="22"/>
      <c r="OH46" s="22"/>
      <c r="OI46" s="22"/>
      <c r="OJ46" s="22"/>
      <c r="OK46" s="22"/>
      <c r="OL46" s="22"/>
      <c r="OM46" s="22"/>
      <c r="ON46" s="22"/>
      <c r="OO46" s="22"/>
      <c r="OP46" s="22"/>
      <c r="OQ46" s="22"/>
      <c r="OR46" s="22"/>
      <c r="OS46" s="22"/>
      <c r="OT46" s="22"/>
      <c r="OU46" s="22"/>
      <c r="OV46" s="22"/>
      <c r="OW46" s="22"/>
      <c r="OX46" s="22"/>
      <c r="OY46" s="22"/>
      <c r="OZ46" s="22"/>
      <c r="PA46" s="22"/>
      <c r="PB46" s="22"/>
      <c r="PC46" s="22"/>
      <c r="PD46" s="22"/>
      <c r="PE46" s="22"/>
      <c r="PF46" s="22"/>
      <c r="PG46" s="22"/>
      <c r="PH46" s="22"/>
      <c r="PI46" s="22"/>
      <c r="PJ46" s="22"/>
      <c r="PK46" s="22"/>
      <c r="PL46" s="22"/>
      <c r="PM46" s="22"/>
      <c r="PN46" s="22"/>
      <c r="PO46" s="22"/>
      <c r="PP46" s="22"/>
      <c r="PQ46" s="22"/>
      <c r="PR46" s="22"/>
      <c r="PS46" s="22"/>
      <c r="PT46" s="22"/>
      <c r="PU46" s="22"/>
      <c r="PV46" s="22"/>
      <c r="PW46" s="22"/>
      <c r="PX46" s="22"/>
      <c r="PY46" s="22"/>
      <c r="PZ46" s="22"/>
      <c r="QA46" s="22"/>
      <c r="QB46" s="22"/>
      <c r="QC46" s="22"/>
      <c r="QD46" s="22"/>
      <c r="QE46" s="22"/>
      <c r="QF46" s="22"/>
      <c r="QG46" s="22"/>
      <c r="QH46" s="22"/>
      <c r="QI46" s="22"/>
      <c r="QJ46" s="22"/>
      <c r="QK46" s="22"/>
      <c r="QL46" s="22"/>
      <c r="QM46" s="22"/>
      <c r="QN46" s="22"/>
      <c r="QO46" s="22"/>
      <c r="QP46" s="22"/>
      <c r="QQ46" s="22"/>
      <c r="QR46" s="22"/>
      <c r="QS46" s="22"/>
      <c r="QT46" s="22"/>
      <c r="QU46" s="22"/>
      <c r="QV46" s="22"/>
      <c r="QW46" s="22"/>
      <c r="QX46" s="22"/>
      <c r="QY46" s="22"/>
      <c r="QZ46" s="22"/>
      <c r="RA46" s="22"/>
      <c r="RB46" s="22"/>
      <c r="RC46" s="22"/>
      <c r="RD46" s="22"/>
      <c r="RE46" s="22"/>
      <c r="RF46" s="22"/>
      <c r="RG46" s="22"/>
      <c r="RH46" s="22"/>
      <c r="RI46" s="22"/>
      <c r="RJ46" s="22"/>
      <c r="RK46" s="22"/>
      <c r="RL46" s="22"/>
      <c r="RM46" s="22"/>
      <c r="RN46" s="22"/>
      <c r="RO46" s="22"/>
      <c r="RP46" s="22"/>
      <c r="RQ46" s="22"/>
      <c r="RR46" s="22"/>
      <c r="RS46" s="22"/>
      <c r="RT46" s="22"/>
      <c r="RU46" s="22"/>
      <c r="RV46" s="22"/>
      <c r="RW46" s="22"/>
      <c r="RX46" s="22"/>
      <c r="RY46" s="22"/>
      <c r="RZ46" s="22"/>
      <c r="SA46" s="22"/>
      <c r="SB46" s="22"/>
      <c r="SC46" s="22"/>
      <c r="SD46" s="22"/>
      <c r="SE46" s="22"/>
      <c r="SF46" s="22"/>
      <c r="SG46" s="22"/>
      <c r="SH46" s="22"/>
      <c r="SI46" s="22"/>
      <c r="SJ46" s="22"/>
      <c r="SK46" s="22"/>
      <c r="SL46" s="22"/>
      <c r="SM46" s="22"/>
      <c r="SN46" s="22"/>
      <c r="SO46" s="22"/>
      <c r="SP46" s="22"/>
      <c r="SQ46" s="22"/>
      <c r="SR46" s="22"/>
      <c r="SS46" s="22"/>
      <c r="ST46" s="22"/>
      <c r="SU46" s="22"/>
      <c r="SV46" s="22"/>
      <c r="SW46" s="22"/>
      <c r="SX46" s="22"/>
      <c r="SY46" s="22"/>
      <c r="SZ46" s="22"/>
      <c r="TA46" s="22"/>
      <c r="TB46" s="22"/>
      <c r="TC46" s="22"/>
      <c r="TD46" s="22"/>
      <c r="TE46" s="22"/>
      <c r="TF46" s="22"/>
      <c r="TG46" s="22"/>
      <c r="TH46" s="22"/>
      <c r="TI46" s="22"/>
      <c r="TJ46" s="22"/>
      <c r="TK46" s="22"/>
      <c r="TL46" s="22"/>
      <c r="TM46" s="22"/>
      <c r="TN46" s="22"/>
      <c r="TO46" s="22"/>
      <c r="TP46" s="22"/>
      <c r="TQ46" s="22"/>
      <c r="TR46" s="22"/>
      <c r="TS46" s="22"/>
      <c r="TT46" s="22"/>
      <c r="TU46" s="22"/>
      <c r="TV46" s="22"/>
      <c r="TW46" s="22"/>
      <c r="TX46" s="22"/>
      <c r="TY46" s="22"/>
      <c r="TZ46" s="22"/>
      <c r="UA46" s="22"/>
      <c r="UB46" s="22"/>
      <c r="UC46" s="22"/>
      <c r="UD46" s="22"/>
      <c r="UE46" s="22"/>
      <c r="UF46" s="22"/>
      <c r="UG46" s="22"/>
      <c r="UH46" s="22"/>
      <c r="UI46" s="22"/>
      <c r="UJ46" s="22"/>
      <c r="UK46" s="22"/>
      <c r="UL46" s="22"/>
      <c r="UM46" s="22"/>
      <c r="UN46" s="22"/>
      <c r="UO46" s="22"/>
      <c r="UP46" s="22"/>
      <c r="UQ46" s="22"/>
      <c r="UR46" s="22"/>
      <c r="US46" s="22"/>
      <c r="UT46" s="22"/>
      <c r="UU46" s="22"/>
      <c r="UV46" s="22"/>
      <c r="UW46" s="22"/>
      <c r="UX46" s="22"/>
      <c r="UY46" s="22"/>
      <c r="UZ46" s="22"/>
      <c r="VA46" s="22"/>
      <c r="VB46" s="22"/>
      <c r="VC46" s="22"/>
      <c r="VD46" s="22"/>
      <c r="VE46" s="22"/>
      <c r="VF46" s="22"/>
      <c r="VG46" s="22"/>
      <c r="VH46" s="22"/>
      <c r="VI46" s="22"/>
      <c r="VJ46" s="22"/>
      <c r="VK46" s="22"/>
      <c r="VL46" s="22"/>
      <c r="VM46" s="22"/>
      <c r="VN46" s="22"/>
      <c r="VO46" s="22"/>
      <c r="VP46" s="22"/>
      <c r="VQ46" s="22"/>
      <c r="VR46" s="22"/>
      <c r="VS46" s="22"/>
      <c r="VT46" s="22"/>
      <c r="VU46" s="22"/>
      <c r="VV46" s="22"/>
      <c r="VW46" s="22"/>
      <c r="VX46" s="22"/>
      <c r="VY46" s="22"/>
      <c r="VZ46" s="22"/>
      <c r="WA46" s="22"/>
      <c r="WB46" s="22"/>
      <c r="WC46" s="22"/>
      <c r="WD46" s="22"/>
      <c r="WE46" s="22"/>
      <c r="WF46" s="22"/>
      <c r="WG46" s="22"/>
      <c r="WH46" s="22"/>
      <c r="WI46" s="22"/>
      <c r="WJ46" s="22"/>
      <c r="WK46" s="22"/>
      <c r="WL46" s="22"/>
      <c r="WM46" s="22"/>
      <c r="WN46" s="22"/>
      <c r="WO46" s="22"/>
      <c r="WP46" s="22"/>
      <c r="WQ46" s="22"/>
      <c r="WR46" s="22"/>
      <c r="WS46" s="22"/>
      <c r="WT46" s="22"/>
      <c r="WU46" s="22"/>
      <c r="WV46" s="22"/>
      <c r="WW46" s="22"/>
      <c r="WX46" s="22"/>
      <c r="WY46" s="22"/>
      <c r="WZ46" s="22"/>
      <c r="XA46" s="22"/>
      <c r="XB46" s="22"/>
      <c r="XC46" s="22"/>
      <c r="XD46" s="22"/>
      <c r="XE46" s="22"/>
      <c r="XF46" s="22"/>
      <c r="XG46" s="22"/>
      <c r="XH46" s="22"/>
      <c r="XI46" s="22"/>
      <c r="XJ46" s="22"/>
      <c r="XK46" s="22"/>
      <c r="XL46" s="22"/>
      <c r="XM46" s="22"/>
      <c r="XN46" s="22"/>
      <c r="XO46" s="22"/>
      <c r="XP46" s="22"/>
      <c r="XQ46" s="22"/>
      <c r="XR46" s="22"/>
      <c r="XS46" s="22"/>
      <c r="XT46" s="22"/>
      <c r="XU46" s="22"/>
      <c r="XV46" s="22"/>
      <c r="XW46" s="22"/>
      <c r="XX46" s="22"/>
      <c r="XY46" s="22"/>
      <c r="XZ46" s="22"/>
      <c r="YA46" s="22"/>
      <c r="YB46" s="22"/>
      <c r="YC46" s="22"/>
      <c r="YD46" s="22"/>
      <c r="YE46" s="22"/>
      <c r="YF46" s="22"/>
      <c r="YG46" s="22"/>
      <c r="YH46" s="22"/>
      <c r="YI46" s="22"/>
      <c r="YJ46" s="22"/>
      <c r="YK46" s="22"/>
      <c r="YL46" s="22"/>
      <c r="YM46" s="22"/>
      <c r="YN46" s="22"/>
      <c r="YO46" s="22"/>
      <c r="YP46" s="22"/>
      <c r="YQ46" s="22"/>
      <c r="YR46" s="22"/>
      <c r="YS46" s="22"/>
      <c r="YT46" s="22"/>
      <c r="YU46" s="22"/>
      <c r="YV46" s="22"/>
      <c r="YW46" s="22"/>
      <c r="YX46" s="22"/>
      <c r="YY46" s="22"/>
      <c r="YZ46" s="22"/>
      <c r="ZA46" s="22"/>
      <c r="ZB46" s="22"/>
      <c r="ZC46" s="22"/>
      <c r="ZD46" s="22"/>
      <c r="ZE46" s="22"/>
      <c r="ZF46" s="22"/>
      <c r="ZG46" s="22"/>
      <c r="ZH46" s="22"/>
      <c r="ZI46" s="22"/>
      <c r="ZJ46" s="22"/>
      <c r="ZK46" s="22"/>
      <c r="ZL46" s="22"/>
      <c r="ZM46" s="22"/>
      <c r="ZN46" s="22"/>
      <c r="ZO46" s="22"/>
      <c r="ZP46" s="22"/>
      <c r="ZQ46" s="22"/>
      <c r="ZR46" s="22"/>
      <c r="ZS46" s="22"/>
      <c r="ZT46" s="22"/>
      <c r="ZU46" s="22"/>
      <c r="ZV46" s="22"/>
      <c r="ZW46" s="22"/>
      <c r="ZX46" s="22"/>
      <c r="ZY46" s="22"/>
      <c r="ZZ46" s="22"/>
      <c r="AAA46" s="22"/>
      <c r="AAB46" s="22"/>
      <c r="AAC46" s="22"/>
      <c r="AAD46" s="22"/>
      <c r="AAE46" s="22"/>
      <c r="AAF46" s="22"/>
      <c r="AAG46" s="22"/>
      <c r="AAH46" s="22"/>
      <c r="AAI46" s="22"/>
      <c r="AAJ46" s="22"/>
      <c r="AAK46" s="22"/>
      <c r="AAL46" s="22"/>
      <c r="AAM46" s="22"/>
      <c r="AAN46" s="22"/>
      <c r="AAO46" s="22"/>
      <c r="AAP46" s="22"/>
      <c r="AAQ46" s="22"/>
      <c r="AAR46" s="22"/>
      <c r="AAS46" s="22"/>
      <c r="AAT46" s="22"/>
      <c r="AAU46" s="22"/>
      <c r="AAV46" s="22"/>
      <c r="AAW46" s="22"/>
      <c r="AAX46" s="22"/>
      <c r="AAY46" s="22"/>
      <c r="AAZ46" s="22"/>
      <c r="ABA46" s="22"/>
      <c r="ABB46" s="22"/>
      <c r="ABC46" s="22"/>
      <c r="ABD46" s="22"/>
      <c r="ABE46" s="22"/>
      <c r="ABF46" s="22"/>
      <c r="ABG46" s="22"/>
      <c r="ABH46" s="22"/>
      <c r="ABI46" s="22"/>
      <c r="ABJ46" s="22"/>
      <c r="ABK46" s="22"/>
      <c r="ABL46" s="22"/>
      <c r="ABM46" s="22"/>
      <c r="ABN46" s="22"/>
      <c r="ABO46" s="22"/>
      <c r="ABP46" s="22"/>
      <c r="ABQ46" s="22"/>
      <c r="ABR46" s="22"/>
      <c r="ABS46" s="22"/>
      <c r="ABT46" s="22"/>
      <c r="ABU46" s="22"/>
      <c r="ABV46" s="22"/>
      <c r="ABW46" s="22"/>
      <c r="ABX46" s="22"/>
      <c r="ABY46" s="22"/>
      <c r="ABZ46" s="22"/>
      <c r="ACA46" s="22"/>
      <c r="ACB46" s="22"/>
      <c r="ACC46" s="22"/>
      <c r="ACD46" s="22"/>
      <c r="ACE46" s="22"/>
      <c r="ACF46" s="22"/>
      <c r="ACG46" s="22"/>
      <c r="ACH46" s="22"/>
      <c r="ACI46" s="22"/>
      <c r="ACJ46" s="22"/>
      <c r="ACK46" s="22"/>
      <c r="ACL46" s="22"/>
      <c r="ACM46" s="22"/>
      <c r="ACN46" s="22"/>
      <c r="ACO46" s="22"/>
      <c r="ACP46" s="22"/>
      <c r="ACQ46" s="22"/>
      <c r="ACR46" s="22"/>
      <c r="ACS46" s="22"/>
      <c r="ACT46" s="22"/>
      <c r="ACU46" s="22"/>
      <c r="ACV46" s="22"/>
      <c r="ACW46" s="22"/>
      <c r="ACX46" s="22"/>
      <c r="ACY46" s="22"/>
      <c r="ACZ46" s="22"/>
      <c r="ADA46" s="22"/>
      <c r="ADB46" s="22"/>
      <c r="ADC46" s="22"/>
      <c r="ADD46" s="22"/>
      <c r="ADE46" s="22"/>
      <c r="ADF46" s="22"/>
      <c r="ADG46" s="22"/>
      <c r="ADH46" s="22"/>
      <c r="ADI46" s="22"/>
      <c r="ADJ46" s="22"/>
      <c r="ADK46" s="22"/>
      <c r="ADL46" s="22"/>
      <c r="ADM46" s="22"/>
      <c r="ADN46" s="22"/>
      <c r="ADO46" s="22"/>
      <c r="ADP46" s="22"/>
      <c r="ADQ46" s="22"/>
      <c r="ADR46" s="22"/>
      <c r="ADS46" s="22"/>
      <c r="ADT46" s="22"/>
      <c r="ADU46" s="22"/>
      <c r="ADV46" s="22"/>
      <c r="ADW46" s="22"/>
      <c r="ADX46" s="22"/>
      <c r="ADY46" s="22"/>
      <c r="ADZ46" s="22"/>
      <c r="AEA46" s="22"/>
      <c r="AEB46" s="22"/>
      <c r="AEC46" s="22"/>
      <c r="AED46" s="22"/>
      <c r="AEE46" s="22"/>
      <c r="AEF46" s="22"/>
      <c r="AEG46" s="22"/>
      <c r="AEH46" s="22"/>
      <c r="AEI46" s="22"/>
      <c r="AEJ46" s="22"/>
      <c r="AEK46" s="22"/>
      <c r="AEL46" s="22"/>
      <c r="AEM46" s="22"/>
      <c r="AEN46" s="22"/>
      <c r="AEO46" s="22"/>
      <c r="AEP46" s="22"/>
      <c r="AEQ46" s="22"/>
      <c r="AER46" s="22"/>
      <c r="AES46" s="22"/>
      <c r="AET46" s="22"/>
      <c r="AEU46" s="22"/>
      <c r="AEV46" s="22"/>
      <c r="AEW46" s="22"/>
      <c r="AEX46" s="22"/>
      <c r="AEY46" s="22"/>
      <c r="AEZ46" s="22"/>
      <c r="AFA46" s="22"/>
      <c r="AFB46" s="22"/>
      <c r="AFC46" s="22"/>
      <c r="AFD46" s="22"/>
      <c r="AFE46" s="22"/>
      <c r="AFF46" s="22"/>
      <c r="AFG46" s="22"/>
      <c r="AFH46" s="22"/>
      <c r="AFI46" s="22"/>
      <c r="AFJ46" s="22"/>
      <c r="AFK46" s="22"/>
      <c r="AFL46" s="22"/>
      <c r="AFM46" s="22"/>
      <c r="AFN46" s="22"/>
      <c r="AFO46" s="22"/>
      <c r="AFP46" s="22"/>
      <c r="AFQ46" s="22"/>
      <c r="AFR46" s="22"/>
      <c r="AFS46" s="22"/>
      <c r="AFT46" s="22"/>
      <c r="AFU46" s="22"/>
      <c r="AFV46" s="22"/>
      <c r="AFW46" s="22"/>
      <c r="AFX46" s="22"/>
      <c r="AFY46" s="22"/>
      <c r="AFZ46" s="22"/>
      <c r="AGA46" s="22"/>
      <c r="AGB46" s="22"/>
      <c r="AGC46" s="22"/>
      <c r="AGD46" s="22"/>
      <c r="AGE46" s="22"/>
      <c r="AGF46" s="22"/>
      <c r="AGG46" s="22"/>
      <c r="AGH46" s="22"/>
      <c r="AGI46" s="22"/>
      <c r="AGJ46" s="22"/>
      <c r="AGK46" s="22"/>
      <c r="AGL46" s="22"/>
      <c r="AGM46" s="22"/>
      <c r="AGN46" s="22"/>
      <c r="AGO46" s="22"/>
      <c r="AGP46" s="22"/>
      <c r="AGQ46" s="22"/>
      <c r="AGR46" s="22"/>
      <c r="AGS46" s="22"/>
      <c r="AGT46" s="22"/>
      <c r="AGU46" s="22"/>
      <c r="AGV46" s="22"/>
      <c r="AGW46" s="22"/>
      <c r="AGX46" s="22"/>
      <c r="AGY46" s="22"/>
      <c r="AGZ46" s="22"/>
      <c r="AHA46" s="22"/>
      <c r="AHB46" s="22"/>
      <c r="AHC46" s="22"/>
      <c r="AHD46" s="22"/>
      <c r="AHE46" s="22"/>
      <c r="AHF46" s="22"/>
      <c r="AHG46" s="22"/>
      <c r="AHH46" s="22"/>
      <c r="AHI46" s="22"/>
      <c r="AHJ46" s="22"/>
      <c r="AHK46" s="22"/>
      <c r="AHL46" s="22"/>
      <c r="AHM46" s="22"/>
      <c r="AHN46" s="22"/>
      <c r="AHO46" s="22"/>
      <c r="AHP46" s="22"/>
      <c r="AHQ46" s="22"/>
      <c r="AHR46" s="22"/>
      <c r="AHS46" s="22"/>
      <c r="AHT46" s="22"/>
      <c r="AHU46" s="22"/>
      <c r="AHV46" s="22"/>
      <c r="AHW46" s="22"/>
      <c r="AHX46" s="22"/>
      <c r="AHY46" s="22"/>
      <c r="AHZ46" s="22"/>
      <c r="AIA46" s="22"/>
      <c r="AIB46" s="22"/>
      <c r="AIC46" s="22"/>
      <c r="AID46" s="22"/>
      <c r="AIE46" s="22"/>
      <c r="AIF46" s="22"/>
      <c r="AIG46" s="22"/>
      <c r="AIH46" s="22"/>
      <c r="AII46" s="22"/>
      <c r="AIJ46" s="22"/>
      <c r="AIK46" s="22"/>
      <c r="AIL46" s="22"/>
      <c r="AIM46" s="22"/>
      <c r="AIN46" s="22"/>
      <c r="AIO46" s="22"/>
      <c r="AIP46" s="22"/>
      <c r="AIQ46" s="22"/>
      <c r="AIR46" s="22"/>
      <c r="AIS46" s="22"/>
      <c r="AIT46" s="22"/>
      <c r="AIU46" s="22"/>
      <c r="AIV46" s="22"/>
      <c r="AIW46" s="22"/>
      <c r="AIX46" s="22"/>
      <c r="AIY46" s="22"/>
      <c r="AIZ46" s="22"/>
      <c r="AJA46" s="22"/>
      <c r="AJB46" s="22"/>
      <c r="AJC46" s="22"/>
      <c r="AJD46" s="22"/>
      <c r="AJE46" s="22"/>
      <c r="AJF46" s="22"/>
      <c r="AJG46" s="22"/>
      <c r="AJH46" s="22"/>
      <c r="AJI46" s="22"/>
      <c r="AJJ46" s="22"/>
      <c r="AJK46" s="22"/>
      <c r="AJL46" s="22"/>
      <c r="AJM46" s="22"/>
      <c r="AJN46" s="22"/>
      <c r="AJO46" s="22"/>
      <c r="AJP46" s="22"/>
      <c r="AJQ46" s="22"/>
      <c r="AJR46" s="22"/>
      <c r="AJS46" s="22"/>
      <c r="AJT46" s="22"/>
      <c r="AJU46" s="22"/>
      <c r="AJV46" s="22"/>
      <c r="AJW46" s="22"/>
      <c r="AJX46" s="22"/>
      <c r="AJY46" s="22"/>
      <c r="AJZ46" s="22"/>
      <c r="AKA46" s="22"/>
      <c r="AKB46" s="22"/>
      <c r="AKC46" s="22"/>
      <c r="AKD46" s="22"/>
      <c r="AKE46" s="22"/>
      <c r="AKF46" s="22"/>
      <c r="AKG46" s="22"/>
      <c r="AKH46" s="22"/>
      <c r="AKI46" s="22"/>
      <c r="AKJ46" s="22"/>
      <c r="AKK46" s="22"/>
      <c r="AKL46" s="22"/>
      <c r="AKM46" s="22"/>
      <c r="AKN46" s="22"/>
      <c r="AKO46" s="22"/>
      <c r="AKP46" s="22"/>
      <c r="AKQ46" s="22"/>
      <c r="AKR46" s="22"/>
      <c r="AKS46" s="22"/>
      <c r="AKT46" s="22"/>
      <c r="AKU46" s="22"/>
      <c r="AKV46" s="22"/>
      <c r="AKW46" s="22"/>
      <c r="AKX46" s="22"/>
      <c r="AKY46" s="22"/>
      <c r="AKZ46" s="22"/>
      <c r="ALA46" s="22"/>
      <c r="ALB46" s="22"/>
      <c r="ALC46" s="22"/>
      <c r="ALD46" s="22"/>
      <c r="ALE46" s="22"/>
      <c r="ALF46" s="22"/>
      <c r="ALG46" s="22"/>
      <c r="ALH46" s="22"/>
      <c r="ALI46" s="22"/>
      <c r="ALJ46" s="22"/>
      <c r="ALK46" s="22"/>
      <c r="ALL46" s="22"/>
      <c r="ALM46" s="22"/>
      <c r="ALN46" s="22"/>
      <c r="ALO46" s="22"/>
      <c r="ALP46" s="22"/>
      <c r="ALQ46" s="22"/>
      <c r="ALR46" s="22"/>
      <c r="ALS46" s="22"/>
      <c r="ALT46" s="22"/>
      <c r="ALU46" s="22"/>
      <c r="ALV46" s="22"/>
      <c r="ALW46" s="22"/>
      <c r="ALX46" s="22"/>
      <c r="ALY46" s="22"/>
      <c r="ALZ46" s="22"/>
      <c r="AMA46" s="22"/>
      <c r="AMB46" s="22"/>
      <c r="AMC46" s="22"/>
      <c r="AMD46" s="22"/>
      <c r="AME46" s="22"/>
      <c r="AMF46" s="22"/>
      <c r="AMG46" s="22"/>
      <c r="AMH46" s="22"/>
      <c r="AMI46" s="22"/>
      <c r="AMJ46" s="22"/>
    </row>
    <row r="47" customFormat="false" ht="18.05" hidden="false" customHeight="true" outlineLevel="0" collapsed="false">
      <c r="A47" s="14" t="s">
        <v>56</v>
      </c>
      <c r="B47" s="17" t="s">
        <v>30</v>
      </c>
      <c r="C47" s="17" t="s">
        <v>15</v>
      </c>
      <c r="D47" s="20" t="n">
        <v>3000</v>
      </c>
    </row>
    <row r="48" customFormat="false" ht="18.05" hidden="false" customHeight="true" outlineLevel="0" collapsed="false">
      <c r="A48" s="11" t="s">
        <v>57</v>
      </c>
      <c r="B48" s="16" t="n">
        <v>10</v>
      </c>
      <c r="C48" s="16" t="s">
        <v>13</v>
      </c>
      <c r="D48" s="13" t="n">
        <f aca="false">SUM(D49:D52)</f>
        <v>270302.5</v>
      </c>
    </row>
    <row r="49" customFormat="false" ht="18.05" hidden="false" customHeight="true" outlineLevel="0" collapsed="false">
      <c r="A49" s="14" t="s">
        <v>58</v>
      </c>
      <c r="B49" s="17" t="n">
        <v>10</v>
      </c>
      <c r="C49" s="17" t="s">
        <v>12</v>
      </c>
      <c r="D49" s="20" t="n">
        <v>10303</v>
      </c>
    </row>
    <row r="50" customFormat="false" ht="18.05" hidden="false" customHeight="true" outlineLevel="0" collapsed="false">
      <c r="A50" s="14" t="s">
        <v>59</v>
      </c>
      <c r="B50" s="17" t="n">
        <v>10</v>
      </c>
      <c r="C50" s="17" t="s">
        <v>17</v>
      </c>
      <c r="D50" s="20" t="n">
        <v>5235</v>
      </c>
    </row>
    <row r="51" customFormat="false" ht="18.05" hidden="false" customHeight="true" outlineLevel="0" collapsed="false">
      <c r="A51" s="14" t="s">
        <v>60</v>
      </c>
      <c r="B51" s="17" t="n">
        <v>10</v>
      </c>
      <c r="C51" s="17" t="s">
        <v>19</v>
      </c>
      <c r="D51" s="20" t="n">
        <v>243637.8</v>
      </c>
    </row>
    <row r="52" s="22" customFormat="true" ht="18.05" hidden="false" customHeight="true" outlineLevel="0" collapsed="false">
      <c r="A52" s="14" t="s">
        <v>61</v>
      </c>
      <c r="B52" s="17" t="n">
        <v>10</v>
      </c>
      <c r="C52" s="17" t="s">
        <v>23</v>
      </c>
      <c r="D52" s="20" t="n">
        <v>11126.7</v>
      </c>
      <c r="E52" s="0"/>
      <c r="F52" s="0"/>
      <c r="G52" s="0"/>
      <c r="H52" s="0"/>
      <c r="I52" s="0"/>
      <c r="J52" s="0"/>
      <c r="K52" s="0"/>
      <c r="L52" s="0"/>
      <c r="M52" s="0"/>
      <c r="N52" s="0"/>
      <c r="O52" s="0"/>
      <c r="P52" s="0"/>
      <c r="Q52" s="0"/>
      <c r="R52" s="0"/>
      <c r="S52" s="0"/>
      <c r="T52" s="0"/>
      <c r="U52" s="0"/>
      <c r="V52" s="0"/>
      <c r="W52" s="0"/>
      <c r="X52" s="0"/>
      <c r="Y52" s="0"/>
      <c r="Z52" s="0"/>
      <c r="AA52" s="0"/>
      <c r="AB52" s="0"/>
      <c r="AC52" s="0"/>
      <c r="AD52" s="0"/>
      <c r="AE52" s="0"/>
      <c r="AF52" s="0"/>
      <c r="AG52" s="0"/>
      <c r="AH52" s="0"/>
      <c r="AI52" s="0"/>
      <c r="AJ52" s="0"/>
      <c r="AK52" s="0"/>
      <c r="AL52" s="0"/>
      <c r="AM52" s="0"/>
      <c r="AN52" s="0"/>
      <c r="AO52" s="0"/>
      <c r="AP52" s="0"/>
      <c r="AQ52" s="0"/>
      <c r="AR52" s="0"/>
      <c r="AS52" s="0"/>
      <c r="AT52" s="0"/>
      <c r="AU52" s="0"/>
      <c r="AV52" s="0"/>
      <c r="AW52" s="0"/>
      <c r="AX52" s="0"/>
      <c r="AY52" s="0"/>
      <c r="AZ52" s="0"/>
      <c r="BA52" s="0"/>
      <c r="BB52" s="0"/>
      <c r="BC52" s="0"/>
      <c r="BD52" s="0"/>
      <c r="BE52" s="0"/>
      <c r="BF52" s="0"/>
      <c r="BG52" s="0"/>
      <c r="BH52" s="0"/>
      <c r="BI52" s="0"/>
      <c r="BJ52" s="0"/>
      <c r="BK52" s="0"/>
      <c r="BL52" s="0"/>
      <c r="BM52" s="0"/>
      <c r="BN52" s="0"/>
      <c r="BO52" s="0"/>
      <c r="BP52" s="0"/>
      <c r="BQ52" s="0"/>
      <c r="BR52" s="0"/>
      <c r="BS52" s="0"/>
      <c r="BT52" s="0"/>
      <c r="BU52" s="0"/>
      <c r="BV52" s="0"/>
      <c r="BW52" s="0"/>
      <c r="BX52" s="0"/>
      <c r="BY52" s="0"/>
      <c r="BZ52" s="0"/>
      <c r="CA52" s="0"/>
      <c r="CB52" s="0"/>
      <c r="CC52" s="0"/>
      <c r="CD52" s="0"/>
      <c r="CE52" s="0"/>
      <c r="CF52" s="0"/>
      <c r="CG52" s="0"/>
      <c r="CH52" s="0"/>
      <c r="CI52" s="0"/>
      <c r="CJ52" s="0"/>
      <c r="CK52" s="0"/>
      <c r="CL52" s="0"/>
      <c r="CM52" s="0"/>
      <c r="CN52" s="0"/>
      <c r="CO52" s="0"/>
      <c r="CP52" s="0"/>
      <c r="CQ52" s="0"/>
      <c r="CR52" s="0"/>
      <c r="CS52" s="0"/>
      <c r="CT52" s="0"/>
      <c r="CU52" s="0"/>
      <c r="CV52" s="0"/>
      <c r="CW52" s="0"/>
      <c r="CX52" s="0"/>
      <c r="CY52" s="0"/>
      <c r="CZ52" s="0"/>
      <c r="DA52" s="0"/>
      <c r="DB52" s="0"/>
      <c r="DC52" s="0"/>
      <c r="DD52" s="0"/>
      <c r="DE52" s="0"/>
      <c r="DF52" s="0"/>
      <c r="DG52" s="0"/>
      <c r="DH52" s="0"/>
      <c r="DI52" s="0"/>
      <c r="DJ52" s="0"/>
      <c r="DK52" s="0"/>
      <c r="DL52" s="0"/>
      <c r="DM52" s="0"/>
      <c r="DN52" s="0"/>
      <c r="DO52" s="0"/>
      <c r="DP52" s="0"/>
      <c r="DQ52" s="0"/>
      <c r="DR52" s="0"/>
      <c r="DS52" s="0"/>
      <c r="DT52" s="0"/>
      <c r="DU52" s="0"/>
      <c r="DV52" s="0"/>
      <c r="DW52" s="0"/>
      <c r="DX52" s="0"/>
      <c r="DY52" s="0"/>
      <c r="DZ52" s="0"/>
      <c r="EA52" s="0"/>
      <c r="EB52" s="0"/>
      <c r="EC52" s="0"/>
      <c r="ED52" s="0"/>
      <c r="EE52" s="0"/>
      <c r="EF52" s="0"/>
      <c r="EG52" s="0"/>
      <c r="EH52" s="0"/>
      <c r="EI52" s="0"/>
      <c r="EJ52" s="0"/>
      <c r="EK52" s="0"/>
      <c r="EL52" s="0"/>
      <c r="EM52" s="0"/>
      <c r="EN52" s="0"/>
      <c r="EO52" s="0"/>
      <c r="EP52" s="0"/>
      <c r="EQ52" s="0"/>
      <c r="ER52" s="0"/>
      <c r="ES52" s="0"/>
      <c r="ET52" s="0"/>
      <c r="EU52" s="0"/>
      <c r="EV52" s="0"/>
      <c r="EW52" s="0"/>
      <c r="EX52" s="0"/>
      <c r="EY52" s="0"/>
      <c r="EZ52" s="0"/>
      <c r="FA52" s="0"/>
      <c r="FB52" s="0"/>
      <c r="FC52" s="0"/>
      <c r="FD52" s="0"/>
      <c r="FE52" s="0"/>
      <c r="FF52" s="0"/>
      <c r="FG52" s="0"/>
      <c r="FH52" s="0"/>
      <c r="FI52" s="0"/>
      <c r="FJ52" s="0"/>
      <c r="FK52" s="0"/>
      <c r="FL52" s="0"/>
      <c r="FM52" s="0"/>
      <c r="FN52" s="0"/>
      <c r="FO52" s="0"/>
      <c r="FP52" s="0"/>
      <c r="FQ52" s="0"/>
      <c r="FR52" s="0"/>
      <c r="FS52" s="0"/>
      <c r="FT52" s="0"/>
      <c r="FU52" s="0"/>
      <c r="FV52" s="0"/>
      <c r="FW52" s="0"/>
      <c r="FX52" s="0"/>
      <c r="FY52" s="0"/>
      <c r="FZ52" s="0"/>
      <c r="GA52" s="0"/>
      <c r="GB52" s="0"/>
      <c r="GC52" s="0"/>
      <c r="GD52" s="0"/>
      <c r="GE52" s="0"/>
      <c r="GF52" s="0"/>
      <c r="GG52" s="0"/>
      <c r="GH52" s="0"/>
      <c r="GI52" s="0"/>
      <c r="GJ52" s="0"/>
      <c r="GK52" s="0"/>
      <c r="GL52" s="0"/>
      <c r="GM52" s="0"/>
      <c r="GN52" s="0"/>
      <c r="GO52" s="0"/>
      <c r="GP52" s="0"/>
      <c r="GQ52" s="0"/>
      <c r="GR52" s="0"/>
      <c r="GS52" s="0"/>
      <c r="GT52" s="0"/>
      <c r="GU52" s="0"/>
      <c r="GV52" s="0"/>
      <c r="GW52" s="0"/>
      <c r="GX52" s="0"/>
      <c r="GY52" s="0"/>
      <c r="GZ52" s="0"/>
      <c r="HA52" s="0"/>
      <c r="HB52" s="0"/>
      <c r="HC52" s="0"/>
      <c r="HD52" s="0"/>
      <c r="HE52" s="0"/>
      <c r="HF52" s="0"/>
      <c r="HG52" s="0"/>
      <c r="HH52" s="0"/>
      <c r="HI52" s="0"/>
      <c r="HJ52" s="0"/>
      <c r="HK52" s="0"/>
      <c r="HL52" s="0"/>
      <c r="HM52" s="0"/>
      <c r="HN52" s="0"/>
      <c r="HO52" s="0"/>
      <c r="HP52" s="0"/>
      <c r="HQ52" s="0"/>
      <c r="HR52" s="0"/>
      <c r="HS52" s="0"/>
      <c r="HT52" s="0"/>
      <c r="HU52" s="0"/>
      <c r="HV52" s="0"/>
      <c r="HW52" s="0"/>
      <c r="HX52" s="0"/>
      <c r="HY52" s="0"/>
      <c r="HZ52" s="0"/>
      <c r="IA52" s="0"/>
      <c r="IB52" s="0"/>
      <c r="IC52" s="0"/>
      <c r="ID52" s="0"/>
      <c r="IE52" s="0"/>
      <c r="IF52" s="0"/>
      <c r="IG52" s="0"/>
      <c r="IH52" s="0"/>
      <c r="II52" s="0"/>
      <c r="IJ52" s="0"/>
      <c r="IK52" s="0"/>
      <c r="IL52" s="0"/>
      <c r="IM52" s="0"/>
      <c r="IN52" s="0"/>
      <c r="IO52" s="0"/>
      <c r="IP52" s="0"/>
      <c r="IQ52" s="0"/>
      <c r="IR52" s="0"/>
      <c r="IS52" s="0"/>
      <c r="IT52" s="0"/>
      <c r="IU52" s="0"/>
      <c r="IV52" s="0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1"/>
      <c r="AMJ52" s="1"/>
    </row>
    <row r="53" customFormat="false" ht="18.05" hidden="false" customHeight="true" outlineLevel="0" collapsed="false">
      <c r="A53" s="11" t="s">
        <v>62</v>
      </c>
      <c r="B53" s="16" t="n">
        <v>11</v>
      </c>
      <c r="C53" s="16" t="s">
        <v>13</v>
      </c>
      <c r="D53" s="13" t="n">
        <f aca="false">SUM(D54:D57)</f>
        <v>277867.2</v>
      </c>
    </row>
    <row r="54" customFormat="false" ht="18.05" hidden="false" customHeight="true" outlineLevel="0" collapsed="false">
      <c r="A54" s="14" t="s">
        <v>63</v>
      </c>
      <c r="B54" s="17" t="n">
        <v>11</v>
      </c>
      <c r="C54" s="17" t="s">
        <v>12</v>
      </c>
      <c r="D54" s="20" t="n">
        <v>136944.5</v>
      </c>
    </row>
    <row r="55" customFormat="false" ht="18.05" hidden="false" customHeight="true" outlineLevel="0" collapsed="false">
      <c r="A55" s="14" t="s">
        <v>64</v>
      </c>
      <c r="B55" s="17" t="n">
        <v>11</v>
      </c>
      <c r="C55" s="17" t="s">
        <v>15</v>
      </c>
      <c r="D55" s="20" t="n">
        <v>3953.4</v>
      </c>
    </row>
    <row r="56" customFormat="false" ht="18.05" hidden="false" customHeight="true" outlineLevel="0" collapsed="false">
      <c r="A56" s="14" t="s">
        <v>65</v>
      </c>
      <c r="B56" s="17" t="s">
        <v>66</v>
      </c>
      <c r="C56" s="17" t="s">
        <v>17</v>
      </c>
      <c r="D56" s="20" t="n">
        <v>131405.1</v>
      </c>
    </row>
    <row r="57" customFormat="false" ht="18.05" hidden="false" customHeight="true" outlineLevel="0" collapsed="false">
      <c r="A57" s="14" t="s">
        <v>67</v>
      </c>
      <c r="B57" s="17" t="n">
        <v>11</v>
      </c>
      <c r="C57" s="17" t="s">
        <v>21</v>
      </c>
      <c r="D57" s="20" t="n">
        <v>5564.2</v>
      </c>
    </row>
    <row r="58" customFormat="false" ht="18.05" hidden="false" customHeight="true" outlineLevel="0" collapsed="false">
      <c r="A58" s="11" t="s">
        <v>68</v>
      </c>
      <c r="B58" s="16" t="n">
        <v>13</v>
      </c>
      <c r="C58" s="16" t="s">
        <v>13</v>
      </c>
      <c r="D58" s="13" t="n">
        <f aca="false">D59</f>
        <v>172.3</v>
      </c>
    </row>
    <row r="59" customFormat="false" ht="18.05" hidden="false" customHeight="true" outlineLevel="0" collapsed="false">
      <c r="A59" s="14" t="s">
        <v>69</v>
      </c>
      <c r="B59" s="17" t="n">
        <v>13</v>
      </c>
      <c r="C59" s="17" t="s">
        <v>12</v>
      </c>
      <c r="D59" s="20" t="n">
        <v>172.3</v>
      </c>
    </row>
    <row r="60" customFormat="false" ht="25.9" hidden="false" customHeight="true" outlineLevel="0" collapsed="false">
      <c r="A60" s="23" t="s">
        <v>70</v>
      </c>
      <c r="B60" s="16" t="n">
        <v>14</v>
      </c>
      <c r="C60" s="16" t="s">
        <v>13</v>
      </c>
      <c r="D60" s="13" t="n">
        <f aca="false">D61+D62</f>
        <v>23110.1</v>
      </c>
    </row>
    <row r="61" customFormat="false" ht="28.25" hidden="false" customHeight="true" outlineLevel="0" collapsed="false">
      <c r="A61" s="24" t="s">
        <v>71</v>
      </c>
      <c r="B61" s="17" t="n">
        <v>14</v>
      </c>
      <c r="C61" s="17" t="s">
        <v>12</v>
      </c>
      <c r="D61" s="20" t="n">
        <v>3000</v>
      </c>
    </row>
    <row r="62" customFormat="false" ht="28.25" hidden="false" customHeight="true" outlineLevel="0" collapsed="false">
      <c r="A62" s="24" t="s">
        <v>72</v>
      </c>
      <c r="B62" s="17" t="s">
        <v>73</v>
      </c>
      <c r="C62" s="17" t="s">
        <v>17</v>
      </c>
      <c r="D62" s="20" t="n">
        <v>20110.1</v>
      </c>
    </row>
    <row r="63" customFormat="false" ht="17.35" hidden="false" customHeight="false" outlineLevel="0" collapsed="false">
      <c r="A63" s="25"/>
      <c r="B63" s="26"/>
      <c r="C63" s="26"/>
      <c r="D63" s="27"/>
    </row>
    <row r="65" customFormat="false" ht="17.35" hidden="false" customHeight="false" outlineLevel="0" collapsed="false">
      <c r="A65" s="28"/>
      <c r="B65" s="28"/>
      <c r="C65" s="28"/>
      <c r="D65" s="28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29"/>
      <c r="CX65" s="29"/>
      <c r="CY65" s="29"/>
      <c r="CZ65" s="29"/>
      <c r="DA65" s="29"/>
      <c r="DB65" s="29"/>
      <c r="DC65" s="29"/>
      <c r="DD65" s="29"/>
      <c r="DE65" s="29"/>
      <c r="DF65" s="29"/>
      <c r="DG65" s="29"/>
      <c r="DH65" s="29"/>
      <c r="DI65" s="29"/>
      <c r="DJ65" s="29"/>
      <c r="DK65" s="29"/>
      <c r="DL65" s="29"/>
      <c r="DM65" s="29"/>
      <c r="DN65" s="29"/>
      <c r="DO65" s="29"/>
      <c r="DP65" s="29"/>
      <c r="DQ65" s="29"/>
      <c r="DR65" s="29"/>
      <c r="DS65" s="29"/>
      <c r="DT65" s="29"/>
      <c r="DU65" s="29"/>
      <c r="DV65" s="29"/>
      <c r="DW65" s="29"/>
      <c r="DX65" s="29"/>
      <c r="DY65" s="29"/>
      <c r="DZ65" s="29"/>
      <c r="EA65" s="29"/>
      <c r="EB65" s="29"/>
      <c r="EC65" s="29"/>
      <c r="ED65" s="29"/>
      <c r="EE65" s="29"/>
      <c r="EF65" s="29"/>
      <c r="EG65" s="29"/>
      <c r="EH65" s="29"/>
      <c r="EI65" s="29"/>
      <c r="EJ65" s="29"/>
      <c r="EK65" s="29"/>
      <c r="EL65" s="29"/>
      <c r="EM65" s="29"/>
      <c r="EN65" s="29"/>
      <c r="EO65" s="29"/>
      <c r="EP65" s="29"/>
      <c r="EQ65" s="29"/>
      <c r="ER65" s="29"/>
      <c r="ES65" s="29"/>
      <c r="ET65" s="29"/>
      <c r="EU65" s="29"/>
      <c r="EV65" s="29"/>
      <c r="EW65" s="29"/>
      <c r="EX65" s="29"/>
      <c r="EY65" s="29"/>
      <c r="EZ65" s="29"/>
      <c r="FA65" s="29"/>
      <c r="FB65" s="29"/>
      <c r="FC65" s="29"/>
      <c r="FD65" s="29"/>
      <c r="FE65" s="29"/>
      <c r="FF65" s="29"/>
      <c r="FG65" s="29"/>
      <c r="FH65" s="29"/>
      <c r="FI65" s="29"/>
      <c r="FJ65" s="29"/>
      <c r="FK65" s="29"/>
      <c r="FL65" s="29"/>
      <c r="FM65" s="29"/>
      <c r="FN65" s="29"/>
      <c r="FO65" s="29"/>
      <c r="FP65" s="29"/>
      <c r="FQ65" s="29"/>
      <c r="FR65" s="29"/>
      <c r="FS65" s="29"/>
      <c r="FT65" s="29"/>
      <c r="FU65" s="29"/>
      <c r="FV65" s="29"/>
      <c r="FW65" s="29"/>
      <c r="FX65" s="29"/>
      <c r="FY65" s="29"/>
      <c r="FZ65" s="29"/>
      <c r="GA65" s="29"/>
      <c r="GB65" s="29"/>
      <c r="GC65" s="29"/>
      <c r="GD65" s="29"/>
      <c r="GE65" s="29"/>
      <c r="GF65" s="29"/>
      <c r="GG65" s="29"/>
      <c r="GH65" s="29"/>
      <c r="GI65" s="29"/>
      <c r="GJ65" s="29"/>
      <c r="GK65" s="29"/>
      <c r="GL65" s="29"/>
      <c r="GM65" s="29"/>
      <c r="GN65" s="29"/>
      <c r="GO65" s="29"/>
      <c r="GP65" s="29"/>
      <c r="GQ65" s="29"/>
      <c r="GR65" s="29"/>
      <c r="GS65" s="29"/>
      <c r="GT65" s="29"/>
      <c r="GU65" s="29"/>
      <c r="GV65" s="29"/>
      <c r="GW65" s="29"/>
      <c r="GX65" s="29"/>
      <c r="GY65" s="29"/>
      <c r="GZ65" s="29"/>
      <c r="HA65" s="29"/>
      <c r="HB65" s="29"/>
      <c r="HC65" s="29"/>
      <c r="HD65" s="29"/>
      <c r="HE65" s="29"/>
      <c r="HF65" s="29"/>
      <c r="HG65" s="29"/>
      <c r="HH65" s="29"/>
      <c r="HI65" s="29"/>
      <c r="HJ65" s="29"/>
      <c r="HK65" s="29"/>
      <c r="HL65" s="29"/>
      <c r="HM65" s="29"/>
      <c r="HN65" s="29"/>
      <c r="HO65" s="29"/>
      <c r="HP65" s="29"/>
      <c r="HQ65" s="29"/>
      <c r="HR65" s="29"/>
      <c r="HS65" s="29"/>
      <c r="HT65" s="29"/>
      <c r="HU65" s="29"/>
      <c r="HV65" s="29"/>
      <c r="HW65" s="29"/>
      <c r="HX65" s="29"/>
      <c r="HY65" s="29"/>
      <c r="HZ65" s="29"/>
      <c r="IA65" s="29"/>
      <c r="IB65" s="29"/>
      <c r="IC65" s="29"/>
      <c r="ID65" s="29"/>
      <c r="IE65" s="29"/>
      <c r="IF65" s="29"/>
      <c r="IG65" s="29"/>
      <c r="IH65" s="29"/>
      <c r="II65" s="29"/>
      <c r="IJ65" s="29"/>
      <c r="IK65" s="29"/>
      <c r="IL65" s="29"/>
      <c r="IM65" s="29"/>
      <c r="IN65" s="29"/>
      <c r="IO65" s="29"/>
      <c r="IP65" s="29"/>
      <c r="IQ65" s="29"/>
      <c r="IR65" s="29"/>
      <c r="IS65" s="29"/>
      <c r="IT65" s="29"/>
      <c r="IU65" s="29"/>
      <c r="IV65" s="29"/>
      <c r="IW65" s="29"/>
      <c r="IX65" s="29"/>
      <c r="IY65" s="29"/>
      <c r="IZ65" s="29"/>
      <c r="JA65" s="29"/>
      <c r="JB65" s="29"/>
      <c r="JC65" s="29"/>
      <c r="JD65" s="29"/>
      <c r="JE65" s="29"/>
      <c r="JF65" s="29"/>
      <c r="JG65" s="29"/>
      <c r="JH65" s="29"/>
      <c r="JI65" s="29"/>
      <c r="JJ65" s="29"/>
      <c r="JK65" s="29"/>
      <c r="JL65" s="29"/>
      <c r="JM65" s="29"/>
      <c r="JN65" s="29"/>
      <c r="JO65" s="29"/>
      <c r="JP65" s="29"/>
      <c r="JQ65" s="29"/>
      <c r="JR65" s="29"/>
      <c r="JS65" s="29"/>
      <c r="JT65" s="29"/>
      <c r="JU65" s="29"/>
      <c r="JV65" s="29"/>
      <c r="JW65" s="29"/>
      <c r="JX65" s="29"/>
      <c r="JY65" s="29"/>
      <c r="JZ65" s="29"/>
      <c r="KA65" s="29"/>
      <c r="KB65" s="29"/>
      <c r="KC65" s="29"/>
      <c r="KD65" s="29"/>
      <c r="KE65" s="29"/>
      <c r="KF65" s="29"/>
      <c r="KG65" s="29"/>
      <c r="KH65" s="29"/>
      <c r="KI65" s="29"/>
      <c r="KJ65" s="29"/>
      <c r="KK65" s="29"/>
      <c r="KL65" s="29"/>
      <c r="KM65" s="29"/>
      <c r="KN65" s="29"/>
      <c r="KO65" s="29"/>
      <c r="KP65" s="29"/>
      <c r="KQ65" s="29"/>
      <c r="KR65" s="29"/>
      <c r="KS65" s="29"/>
      <c r="KT65" s="29"/>
      <c r="KU65" s="29"/>
      <c r="KV65" s="29"/>
      <c r="KW65" s="29"/>
      <c r="KX65" s="29"/>
      <c r="KY65" s="29"/>
      <c r="KZ65" s="29"/>
      <c r="LA65" s="29"/>
      <c r="LB65" s="29"/>
      <c r="LC65" s="29"/>
      <c r="LD65" s="29"/>
      <c r="LE65" s="29"/>
      <c r="LF65" s="29"/>
      <c r="LG65" s="29"/>
      <c r="LH65" s="29"/>
      <c r="LI65" s="29"/>
      <c r="LJ65" s="29"/>
      <c r="LK65" s="29"/>
      <c r="LL65" s="29"/>
      <c r="LM65" s="29"/>
      <c r="LN65" s="29"/>
      <c r="LO65" s="29"/>
      <c r="LP65" s="29"/>
      <c r="LQ65" s="29"/>
      <c r="LR65" s="29"/>
      <c r="LS65" s="29"/>
      <c r="LT65" s="29"/>
      <c r="LU65" s="29"/>
      <c r="LV65" s="29"/>
      <c r="LW65" s="29"/>
      <c r="LX65" s="29"/>
      <c r="LY65" s="29"/>
      <c r="LZ65" s="29"/>
      <c r="MA65" s="29"/>
      <c r="MB65" s="29"/>
      <c r="MC65" s="29"/>
      <c r="MD65" s="29"/>
      <c r="ME65" s="29"/>
      <c r="MF65" s="29"/>
      <c r="MG65" s="29"/>
      <c r="MH65" s="29"/>
      <c r="MI65" s="29"/>
      <c r="MJ65" s="29"/>
      <c r="MK65" s="29"/>
      <c r="ML65" s="29"/>
      <c r="MM65" s="29"/>
      <c r="MN65" s="29"/>
      <c r="MO65" s="29"/>
      <c r="MP65" s="29"/>
      <c r="MQ65" s="29"/>
      <c r="MR65" s="29"/>
      <c r="MS65" s="29"/>
      <c r="MT65" s="29"/>
      <c r="MU65" s="29"/>
      <c r="MV65" s="29"/>
      <c r="MW65" s="29"/>
      <c r="MX65" s="29"/>
      <c r="MY65" s="29"/>
      <c r="MZ65" s="29"/>
      <c r="NA65" s="29"/>
      <c r="NB65" s="29"/>
      <c r="NC65" s="29"/>
      <c r="ND65" s="29"/>
      <c r="NE65" s="29"/>
      <c r="NF65" s="29"/>
      <c r="NG65" s="29"/>
      <c r="NH65" s="29"/>
      <c r="NI65" s="29"/>
      <c r="NJ65" s="29"/>
      <c r="NK65" s="29"/>
      <c r="NL65" s="29"/>
      <c r="NM65" s="29"/>
      <c r="NN65" s="29"/>
      <c r="NO65" s="29"/>
      <c r="NP65" s="29"/>
      <c r="NQ65" s="29"/>
      <c r="NR65" s="29"/>
      <c r="NS65" s="29"/>
      <c r="NT65" s="29"/>
      <c r="NU65" s="29"/>
      <c r="NV65" s="29"/>
      <c r="NW65" s="29"/>
      <c r="NX65" s="29"/>
      <c r="NY65" s="29"/>
      <c r="NZ65" s="29"/>
      <c r="OA65" s="29"/>
      <c r="OB65" s="29"/>
      <c r="OC65" s="29"/>
      <c r="OD65" s="29"/>
      <c r="OE65" s="29"/>
      <c r="OF65" s="29"/>
      <c r="OG65" s="29"/>
      <c r="OH65" s="29"/>
      <c r="OI65" s="29"/>
      <c r="OJ65" s="29"/>
      <c r="OK65" s="29"/>
      <c r="OL65" s="29"/>
      <c r="OM65" s="29"/>
      <c r="ON65" s="29"/>
      <c r="OO65" s="29"/>
      <c r="OP65" s="29"/>
      <c r="OQ65" s="29"/>
      <c r="OR65" s="29"/>
      <c r="OS65" s="29"/>
      <c r="OT65" s="29"/>
      <c r="OU65" s="29"/>
      <c r="OV65" s="29"/>
      <c r="OW65" s="29"/>
      <c r="OX65" s="29"/>
      <c r="OY65" s="29"/>
      <c r="OZ65" s="29"/>
      <c r="PA65" s="29"/>
      <c r="PB65" s="29"/>
      <c r="PC65" s="29"/>
      <c r="PD65" s="29"/>
      <c r="PE65" s="29"/>
      <c r="PF65" s="29"/>
      <c r="PG65" s="29"/>
      <c r="PH65" s="29"/>
      <c r="PI65" s="29"/>
      <c r="PJ65" s="29"/>
      <c r="PK65" s="29"/>
      <c r="PL65" s="29"/>
      <c r="PM65" s="29"/>
      <c r="PN65" s="29"/>
      <c r="PO65" s="29"/>
      <c r="PP65" s="29"/>
      <c r="PQ65" s="29"/>
      <c r="PR65" s="29"/>
      <c r="PS65" s="29"/>
      <c r="PT65" s="29"/>
      <c r="PU65" s="29"/>
      <c r="PV65" s="29"/>
      <c r="PW65" s="29"/>
      <c r="PX65" s="29"/>
      <c r="PY65" s="29"/>
      <c r="PZ65" s="29"/>
      <c r="QA65" s="29"/>
      <c r="QB65" s="29"/>
      <c r="QC65" s="29"/>
      <c r="QD65" s="29"/>
      <c r="QE65" s="29"/>
      <c r="QF65" s="29"/>
      <c r="QG65" s="29"/>
      <c r="QH65" s="29"/>
      <c r="QI65" s="29"/>
      <c r="QJ65" s="29"/>
      <c r="QK65" s="29"/>
      <c r="QL65" s="29"/>
      <c r="QM65" s="29"/>
      <c r="QN65" s="29"/>
      <c r="QO65" s="29"/>
      <c r="QP65" s="29"/>
      <c r="QQ65" s="29"/>
      <c r="QR65" s="29"/>
      <c r="QS65" s="29"/>
      <c r="QT65" s="29"/>
      <c r="QU65" s="29"/>
      <c r="QV65" s="29"/>
      <c r="QW65" s="29"/>
      <c r="QX65" s="29"/>
      <c r="QY65" s="29"/>
      <c r="QZ65" s="29"/>
      <c r="RA65" s="29"/>
      <c r="RB65" s="29"/>
      <c r="RC65" s="29"/>
      <c r="RD65" s="29"/>
      <c r="RE65" s="29"/>
      <c r="RF65" s="29"/>
      <c r="RG65" s="29"/>
      <c r="RH65" s="29"/>
      <c r="RI65" s="29"/>
      <c r="RJ65" s="29"/>
      <c r="RK65" s="29"/>
      <c r="RL65" s="29"/>
      <c r="RM65" s="29"/>
      <c r="RN65" s="29"/>
      <c r="RO65" s="29"/>
      <c r="RP65" s="29"/>
      <c r="RQ65" s="29"/>
      <c r="RR65" s="29"/>
      <c r="RS65" s="29"/>
      <c r="RT65" s="29"/>
      <c r="RU65" s="29"/>
      <c r="RV65" s="29"/>
      <c r="RW65" s="29"/>
      <c r="RX65" s="29"/>
      <c r="RY65" s="29"/>
      <c r="RZ65" s="29"/>
      <c r="SA65" s="29"/>
      <c r="SB65" s="29"/>
      <c r="SC65" s="29"/>
      <c r="SD65" s="29"/>
      <c r="SE65" s="29"/>
      <c r="SF65" s="29"/>
      <c r="SG65" s="29"/>
      <c r="SH65" s="29"/>
      <c r="SI65" s="29"/>
      <c r="SJ65" s="29"/>
      <c r="SK65" s="29"/>
      <c r="SL65" s="29"/>
      <c r="SM65" s="29"/>
      <c r="SN65" s="29"/>
      <c r="SO65" s="29"/>
      <c r="SP65" s="29"/>
      <c r="SQ65" s="29"/>
      <c r="SR65" s="29"/>
      <c r="SS65" s="29"/>
      <c r="ST65" s="29"/>
      <c r="SU65" s="29"/>
      <c r="SV65" s="29"/>
      <c r="SW65" s="29"/>
      <c r="SX65" s="29"/>
      <c r="SY65" s="29"/>
      <c r="SZ65" s="29"/>
      <c r="TA65" s="29"/>
      <c r="TB65" s="29"/>
      <c r="TC65" s="29"/>
      <c r="TD65" s="29"/>
      <c r="TE65" s="29"/>
      <c r="TF65" s="29"/>
      <c r="TG65" s="29"/>
      <c r="TH65" s="29"/>
      <c r="TI65" s="29"/>
      <c r="TJ65" s="29"/>
      <c r="TK65" s="29"/>
      <c r="TL65" s="29"/>
      <c r="TM65" s="29"/>
      <c r="TN65" s="29"/>
      <c r="TO65" s="29"/>
      <c r="TP65" s="29"/>
      <c r="TQ65" s="29"/>
      <c r="TR65" s="29"/>
      <c r="TS65" s="29"/>
      <c r="TT65" s="29"/>
      <c r="TU65" s="29"/>
      <c r="TV65" s="29"/>
      <c r="TW65" s="29"/>
      <c r="TX65" s="29"/>
      <c r="TY65" s="29"/>
      <c r="TZ65" s="29"/>
      <c r="UA65" s="29"/>
      <c r="UB65" s="29"/>
      <c r="UC65" s="29"/>
      <c r="UD65" s="29"/>
      <c r="UE65" s="29"/>
      <c r="UF65" s="29"/>
      <c r="UG65" s="29"/>
      <c r="UH65" s="29"/>
      <c r="UI65" s="29"/>
      <c r="UJ65" s="29"/>
      <c r="UK65" s="29"/>
      <c r="UL65" s="29"/>
      <c r="UM65" s="29"/>
      <c r="UN65" s="29"/>
      <c r="UO65" s="29"/>
      <c r="UP65" s="29"/>
      <c r="UQ65" s="29"/>
      <c r="UR65" s="29"/>
      <c r="US65" s="29"/>
      <c r="UT65" s="29"/>
      <c r="UU65" s="29"/>
      <c r="UV65" s="29"/>
      <c r="UW65" s="29"/>
      <c r="UX65" s="29"/>
      <c r="UY65" s="29"/>
      <c r="UZ65" s="29"/>
      <c r="VA65" s="29"/>
      <c r="VB65" s="29"/>
      <c r="VC65" s="29"/>
      <c r="VD65" s="29"/>
      <c r="VE65" s="29"/>
      <c r="VF65" s="29"/>
      <c r="VG65" s="29"/>
      <c r="VH65" s="29"/>
      <c r="VI65" s="29"/>
      <c r="VJ65" s="29"/>
      <c r="VK65" s="29"/>
      <c r="VL65" s="29"/>
      <c r="VM65" s="29"/>
      <c r="VN65" s="29"/>
      <c r="VO65" s="29"/>
      <c r="VP65" s="29"/>
      <c r="VQ65" s="29"/>
      <c r="VR65" s="29"/>
      <c r="VS65" s="29"/>
      <c r="VT65" s="29"/>
      <c r="VU65" s="29"/>
      <c r="VV65" s="29"/>
      <c r="VW65" s="29"/>
      <c r="VX65" s="29"/>
      <c r="VY65" s="29"/>
      <c r="VZ65" s="29"/>
      <c r="WA65" s="29"/>
      <c r="WB65" s="29"/>
      <c r="WC65" s="29"/>
      <c r="WD65" s="29"/>
      <c r="WE65" s="29"/>
      <c r="WF65" s="29"/>
      <c r="WG65" s="29"/>
      <c r="WH65" s="29"/>
      <c r="WI65" s="29"/>
      <c r="WJ65" s="29"/>
      <c r="WK65" s="29"/>
      <c r="WL65" s="29"/>
      <c r="WM65" s="29"/>
      <c r="WN65" s="29"/>
      <c r="WO65" s="29"/>
      <c r="WP65" s="29"/>
      <c r="WQ65" s="29"/>
      <c r="WR65" s="29"/>
      <c r="WS65" s="29"/>
      <c r="WT65" s="29"/>
      <c r="WU65" s="29"/>
      <c r="WV65" s="29"/>
      <c r="WW65" s="29"/>
      <c r="WX65" s="29"/>
      <c r="WY65" s="29"/>
      <c r="WZ65" s="29"/>
      <c r="XA65" s="29"/>
      <c r="XB65" s="29"/>
      <c r="XC65" s="29"/>
      <c r="XD65" s="29"/>
      <c r="XE65" s="29"/>
      <c r="XF65" s="29"/>
      <c r="XG65" s="29"/>
      <c r="XH65" s="29"/>
      <c r="XI65" s="29"/>
      <c r="XJ65" s="29"/>
      <c r="XK65" s="29"/>
      <c r="XL65" s="29"/>
      <c r="XM65" s="29"/>
      <c r="XN65" s="29"/>
      <c r="XO65" s="29"/>
      <c r="XP65" s="29"/>
      <c r="XQ65" s="29"/>
      <c r="XR65" s="29"/>
      <c r="XS65" s="29"/>
      <c r="XT65" s="29"/>
      <c r="XU65" s="29"/>
      <c r="XV65" s="29"/>
      <c r="XW65" s="29"/>
      <c r="XX65" s="29"/>
      <c r="XY65" s="29"/>
      <c r="XZ65" s="29"/>
      <c r="YA65" s="29"/>
      <c r="YB65" s="29"/>
      <c r="YC65" s="29"/>
      <c r="YD65" s="29"/>
      <c r="YE65" s="29"/>
      <c r="YF65" s="29"/>
      <c r="YG65" s="29"/>
      <c r="YH65" s="29"/>
      <c r="YI65" s="29"/>
      <c r="YJ65" s="29"/>
      <c r="YK65" s="29"/>
      <c r="YL65" s="29"/>
      <c r="YM65" s="29"/>
      <c r="YN65" s="29"/>
      <c r="YO65" s="29"/>
      <c r="YP65" s="29"/>
      <c r="YQ65" s="29"/>
      <c r="YR65" s="29"/>
      <c r="YS65" s="29"/>
      <c r="YT65" s="29"/>
      <c r="YU65" s="29"/>
      <c r="YV65" s="29"/>
      <c r="YW65" s="29"/>
      <c r="YX65" s="29"/>
      <c r="YY65" s="29"/>
      <c r="YZ65" s="29"/>
      <c r="ZA65" s="29"/>
      <c r="ZB65" s="29"/>
      <c r="ZC65" s="29"/>
      <c r="ZD65" s="29"/>
      <c r="ZE65" s="29"/>
      <c r="ZF65" s="29"/>
      <c r="ZG65" s="29"/>
      <c r="ZH65" s="29"/>
      <c r="ZI65" s="29"/>
      <c r="ZJ65" s="29"/>
      <c r="ZK65" s="29"/>
      <c r="ZL65" s="29"/>
      <c r="ZM65" s="29"/>
      <c r="ZN65" s="29"/>
      <c r="ZO65" s="29"/>
      <c r="ZP65" s="29"/>
      <c r="ZQ65" s="29"/>
      <c r="ZR65" s="29"/>
      <c r="ZS65" s="29"/>
      <c r="ZT65" s="29"/>
      <c r="ZU65" s="29"/>
      <c r="ZV65" s="29"/>
      <c r="ZW65" s="29"/>
      <c r="ZX65" s="29"/>
      <c r="ZY65" s="29"/>
      <c r="ZZ65" s="29"/>
      <c r="AAA65" s="29"/>
      <c r="AAB65" s="29"/>
      <c r="AAC65" s="29"/>
      <c r="AAD65" s="29"/>
      <c r="AAE65" s="29"/>
      <c r="AAF65" s="29"/>
      <c r="AAG65" s="29"/>
      <c r="AAH65" s="29"/>
      <c r="AAI65" s="29"/>
      <c r="AAJ65" s="29"/>
      <c r="AAK65" s="29"/>
      <c r="AAL65" s="29"/>
      <c r="AAM65" s="29"/>
      <c r="AAN65" s="29"/>
      <c r="AAO65" s="29"/>
      <c r="AAP65" s="29"/>
      <c r="AAQ65" s="29"/>
      <c r="AAR65" s="29"/>
      <c r="AAS65" s="29"/>
      <c r="AAT65" s="29"/>
      <c r="AAU65" s="29"/>
      <c r="AAV65" s="29"/>
      <c r="AAW65" s="29"/>
      <c r="AAX65" s="29"/>
      <c r="AAY65" s="29"/>
      <c r="AAZ65" s="29"/>
      <c r="ABA65" s="29"/>
      <c r="ABB65" s="29"/>
      <c r="ABC65" s="29"/>
      <c r="ABD65" s="29"/>
      <c r="ABE65" s="29"/>
      <c r="ABF65" s="29"/>
      <c r="ABG65" s="29"/>
      <c r="ABH65" s="29"/>
      <c r="ABI65" s="29"/>
      <c r="ABJ65" s="29"/>
      <c r="ABK65" s="29"/>
      <c r="ABL65" s="29"/>
      <c r="ABM65" s="29"/>
      <c r="ABN65" s="29"/>
      <c r="ABO65" s="29"/>
      <c r="ABP65" s="29"/>
      <c r="ABQ65" s="29"/>
      <c r="ABR65" s="29"/>
      <c r="ABS65" s="29"/>
      <c r="ABT65" s="29"/>
      <c r="ABU65" s="29"/>
      <c r="ABV65" s="29"/>
      <c r="ABW65" s="29"/>
      <c r="ABX65" s="29"/>
      <c r="ABY65" s="29"/>
      <c r="ABZ65" s="29"/>
      <c r="ACA65" s="29"/>
      <c r="ACB65" s="29"/>
      <c r="ACC65" s="29"/>
      <c r="ACD65" s="29"/>
      <c r="ACE65" s="29"/>
      <c r="ACF65" s="29"/>
      <c r="ACG65" s="29"/>
      <c r="ACH65" s="29"/>
      <c r="ACI65" s="29"/>
      <c r="ACJ65" s="29"/>
      <c r="ACK65" s="29"/>
      <c r="ACL65" s="29"/>
      <c r="ACM65" s="29"/>
      <c r="ACN65" s="29"/>
      <c r="ACO65" s="29"/>
      <c r="ACP65" s="29"/>
      <c r="ACQ65" s="29"/>
      <c r="ACR65" s="29"/>
      <c r="ACS65" s="29"/>
      <c r="ACT65" s="29"/>
      <c r="ACU65" s="29"/>
      <c r="ACV65" s="29"/>
      <c r="ACW65" s="29"/>
      <c r="ACX65" s="29"/>
      <c r="ACY65" s="29"/>
      <c r="ACZ65" s="29"/>
      <c r="ADA65" s="29"/>
      <c r="ADB65" s="29"/>
      <c r="ADC65" s="29"/>
      <c r="ADD65" s="29"/>
      <c r="ADE65" s="29"/>
      <c r="ADF65" s="29"/>
      <c r="ADG65" s="29"/>
      <c r="ADH65" s="29"/>
      <c r="ADI65" s="29"/>
      <c r="ADJ65" s="29"/>
      <c r="ADK65" s="29"/>
      <c r="ADL65" s="29"/>
      <c r="ADM65" s="29"/>
      <c r="ADN65" s="29"/>
      <c r="ADO65" s="29"/>
      <c r="ADP65" s="29"/>
      <c r="ADQ65" s="29"/>
      <c r="ADR65" s="29"/>
      <c r="ADS65" s="29"/>
      <c r="ADT65" s="29"/>
      <c r="ADU65" s="29"/>
      <c r="ADV65" s="29"/>
      <c r="ADW65" s="29"/>
      <c r="ADX65" s="29"/>
      <c r="ADY65" s="29"/>
      <c r="ADZ65" s="29"/>
      <c r="AEA65" s="29"/>
      <c r="AEB65" s="29"/>
      <c r="AEC65" s="29"/>
      <c r="AED65" s="29"/>
      <c r="AEE65" s="29"/>
      <c r="AEF65" s="29"/>
      <c r="AEG65" s="29"/>
      <c r="AEH65" s="29"/>
      <c r="AEI65" s="29"/>
      <c r="AEJ65" s="29"/>
      <c r="AEK65" s="29"/>
      <c r="AEL65" s="29"/>
      <c r="AEM65" s="29"/>
      <c r="AEN65" s="29"/>
      <c r="AEO65" s="29"/>
      <c r="AEP65" s="29"/>
      <c r="AEQ65" s="29"/>
      <c r="AER65" s="29"/>
      <c r="AES65" s="29"/>
      <c r="AET65" s="29"/>
      <c r="AEU65" s="29"/>
      <c r="AEV65" s="29"/>
      <c r="AEW65" s="29"/>
      <c r="AEX65" s="29"/>
      <c r="AEY65" s="29"/>
      <c r="AEZ65" s="29"/>
      <c r="AFA65" s="29"/>
      <c r="AFB65" s="29"/>
      <c r="AFC65" s="29"/>
      <c r="AFD65" s="29"/>
      <c r="AFE65" s="29"/>
      <c r="AFF65" s="29"/>
      <c r="AFG65" s="29"/>
      <c r="AFH65" s="29"/>
      <c r="AFI65" s="29"/>
      <c r="AFJ65" s="29"/>
      <c r="AFK65" s="29"/>
      <c r="AFL65" s="29"/>
      <c r="AFM65" s="29"/>
      <c r="AFN65" s="29"/>
      <c r="AFO65" s="29"/>
      <c r="AFP65" s="29"/>
      <c r="AFQ65" s="29"/>
      <c r="AFR65" s="29"/>
      <c r="AFS65" s="29"/>
      <c r="AFT65" s="29"/>
      <c r="AFU65" s="29"/>
      <c r="AFV65" s="29"/>
      <c r="AFW65" s="29"/>
      <c r="AFX65" s="29"/>
      <c r="AFY65" s="29"/>
      <c r="AFZ65" s="29"/>
      <c r="AGA65" s="29"/>
      <c r="AGB65" s="29"/>
      <c r="AGC65" s="29"/>
      <c r="AGD65" s="29"/>
      <c r="AGE65" s="29"/>
      <c r="AGF65" s="29"/>
      <c r="AGG65" s="29"/>
      <c r="AGH65" s="29"/>
      <c r="AGI65" s="29"/>
      <c r="AGJ65" s="29"/>
      <c r="AGK65" s="29"/>
      <c r="AGL65" s="29"/>
      <c r="AGM65" s="29"/>
      <c r="AGN65" s="29"/>
      <c r="AGO65" s="29"/>
      <c r="AGP65" s="29"/>
      <c r="AGQ65" s="29"/>
      <c r="AGR65" s="29"/>
      <c r="AGS65" s="29"/>
      <c r="AGT65" s="29"/>
      <c r="AGU65" s="29"/>
      <c r="AGV65" s="29"/>
      <c r="AGW65" s="29"/>
      <c r="AGX65" s="29"/>
      <c r="AGY65" s="29"/>
      <c r="AGZ65" s="29"/>
      <c r="AHA65" s="29"/>
      <c r="AHB65" s="29"/>
      <c r="AHC65" s="29"/>
      <c r="AHD65" s="29"/>
      <c r="AHE65" s="29"/>
      <c r="AHF65" s="29"/>
      <c r="AHG65" s="29"/>
      <c r="AHH65" s="29"/>
      <c r="AHI65" s="29"/>
      <c r="AHJ65" s="29"/>
      <c r="AHK65" s="29"/>
      <c r="AHL65" s="29"/>
      <c r="AHM65" s="29"/>
      <c r="AHN65" s="29"/>
      <c r="AHO65" s="29"/>
      <c r="AHP65" s="29"/>
      <c r="AHQ65" s="29"/>
      <c r="AHR65" s="29"/>
      <c r="AHS65" s="29"/>
      <c r="AHT65" s="29"/>
      <c r="AHU65" s="29"/>
      <c r="AHV65" s="29"/>
      <c r="AHW65" s="29"/>
      <c r="AHX65" s="29"/>
      <c r="AHY65" s="29"/>
      <c r="AHZ65" s="29"/>
      <c r="AIA65" s="29"/>
      <c r="AIB65" s="29"/>
      <c r="AIC65" s="29"/>
      <c r="AID65" s="29"/>
      <c r="AIE65" s="29"/>
      <c r="AIF65" s="29"/>
      <c r="AIG65" s="29"/>
      <c r="AIH65" s="29"/>
      <c r="AII65" s="29"/>
      <c r="AIJ65" s="29"/>
      <c r="AIK65" s="29"/>
      <c r="AIL65" s="29"/>
      <c r="AIM65" s="29"/>
      <c r="AIN65" s="29"/>
      <c r="AIO65" s="29"/>
      <c r="AIP65" s="29"/>
      <c r="AIQ65" s="29"/>
      <c r="AIR65" s="29"/>
      <c r="AIS65" s="29"/>
      <c r="AIT65" s="29"/>
      <c r="AIU65" s="29"/>
      <c r="AIV65" s="29"/>
      <c r="AIW65" s="29"/>
      <c r="AIX65" s="29"/>
      <c r="AIY65" s="29"/>
      <c r="AIZ65" s="29"/>
      <c r="AJA65" s="29"/>
      <c r="AJB65" s="29"/>
      <c r="AJC65" s="29"/>
      <c r="AJD65" s="29"/>
      <c r="AJE65" s="29"/>
      <c r="AJF65" s="29"/>
      <c r="AJG65" s="29"/>
      <c r="AJH65" s="29"/>
      <c r="AJI65" s="29"/>
      <c r="AJJ65" s="29"/>
      <c r="AJK65" s="29"/>
      <c r="AJL65" s="29"/>
      <c r="AJM65" s="29"/>
      <c r="AJN65" s="29"/>
      <c r="AJO65" s="29"/>
      <c r="AJP65" s="29"/>
      <c r="AJQ65" s="29"/>
      <c r="AJR65" s="29"/>
      <c r="AJS65" s="29"/>
      <c r="AJT65" s="29"/>
      <c r="AJU65" s="29"/>
      <c r="AJV65" s="29"/>
      <c r="AJW65" s="29"/>
      <c r="AJX65" s="29"/>
      <c r="AJY65" s="29"/>
      <c r="AJZ65" s="29"/>
      <c r="AKA65" s="29"/>
      <c r="AKB65" s="29"/>
      <c r="AKC65" s="29"/>
      <c r="AKD65" s="29"/>
      <c r="AKE65" s="29"/>
      <c r="AKF65" s="29"/>
      <c r="AKG65" s="29"/>
      <c r="AKH65" s="29"/>
      <c r="AKI65" s="29"/>
      <c r="AKJ65" s="29"/>
      <c r="AKK65" s="29"/>
      <c r="AKL65" s="29"/>
      <c r="AKM65" s="29"/>
      <c r="AKN65" s="29"/>
      <c r="AKO65" s="29"/>
      <c r="AKP65" s="29"/>
      <c r="AKQ65" s="29"/>
      <c r="AKR65" s="29"/>
      <c r="AKS65" s="29"/>
      <c r="AKT65" s="29"/>
      <c r="AKU65" s="29"/>
      <c r="AKV65" s="29"/>
      <c r="AKW65" s="29"/>
      <c r="AKX65" s="29"/>
      <c r="AKY65" s="29"/>
      <c r="AKZ65" s="29"/>
      <c r="ALA65" s="29"/>
      <c r="ALB65" s="29"/>
      <c r="ALC65" s="29"/>
      <c r="ALD65" s="29"/>
      <c r="ALE65" s="29"/>
      <c r="ALF65" s="29"/>
      <c r="ALG65" s="29"/>
      <c r="ALH65" s="29"/>
      <c r="ALI65" s="29"/>
      <c r="ALJ65" s="29"/>
      <c r="ALK65" s="29"/>
      <c r="ALL65" s="29"/>
      <c r="ALM65" s="29"/>
      <c r="ALN65" s="29"/>
      <c r="ALO65" s="29"/>
      <c r="ALP65" s="29"/>
      <c r="ALQ65" s="29"/>
      <c r="ALR65" s="29"/>
      <c r="ALS65" s="29"/>
      <c r="ALT65" s="29"/>
      <c r="ALU65" s="29"/>
      <c r="ALV65" s="29"/>
      <c r="ALW65" s="29"/>
      <c r="ALX65" s="29"/>
      <c r="ALY65" s="29"/>
      <c r="ALZ65" s="29"/>
      <c r="AMA65" s="29"/>
      <c r="AMB65" s="29"/>
      <c r="AMC65" s="29"/>
      <c r="AMD65" s="29"/>
      <c r="AME65" s="29"/>
      <c r="AMF65" s="29"/>
      <c r="AMG65" s="29"/>
      <c r="AMH65" s="29"/>
      <c r="AMI65" s="29"/>
      <c r="AMJ65" s="29"/>
    </row>
    <row r="66" customFormat="false" ht="17.35" hidden="false" customHeight="false" outlineLevel="0" collapsed="false">
      <c r="A66" s="25"/>
      <c r="B66" s="30"/>
      <c r="C66" s="30"/>
      <c r="D66" s="31"/>
    </row>
    <row r="71" s="29" customFormat="true" ht="13.8" hidden="false" customHeight="false" outlineLevel="0" collapsed="false">
      <c r="A71" s="1"/>
      <c r="B71" s="2"/>
      <c r="C71" s="2"/>
      <c r="D71" s="3"/>
      <c r="E71" s="0"/>
      <c r="F71" s="0"/>
      <c r="G71" s="0"/>
      <c r="H71" s="0"/>
      <c r="I71" s="0"/>
      <c r="J71" s="0"/>
      <c r="K71" s="0"/>
      <c r="L71" s="0"/>
      <c r="M71" s="0"/>
      <c r="N71" s="0"/>
      <c r="O71" s="0"/>
      <c r="P71" s="0"/>
      <c r="Q71" s="0"/>
      <c r="R71" s="0"/>
      <c r="S71" s="0"/>
      <c r="T71" s="0"/>
      <c r="U71" s="0"/>
      <c r="V71" s="0"/>
      <c r="W71" s="0"/>
      <c r="X71" s="0"/>
      <c r="Y71" s="0"/>
      <c r="Z71" s="0"/>
      <c r="AA71" s="0"/>
      <c r="AB71" s="0"/>
      <c r="AC71" s="0"/>
      <c r="AD71" s="0"/>
      <c r="AE71" s="0"/>
      <c r="AF71" s="0"/>
      <c r="AG71" s="0"/>
      <c r="AH71" s="0"/>
      <c r="AI71" s="0"/>
      <c r="AJ71" s="0"/>
      <c r="AK71" s="0"/>
      <c r="AL71" s="0"/>
      <c r="AM71" s="0"/>
      <c r="AN71" s="0"/>
      <c r="AO71" s="0"/>
      <c r="AP71" s="0"/>
      <c r="AQ71" s="0"/>
      <c r="AR71" s="0"/>
      <c r="AS71" s="0"/>
      <c r="AT71" s="0"/>
      <c r="AU71" s="0"/>
      <c r="AV71" s="0"/>
      <c r="AW71" s="0"/>
      <c r="AX71" s="0"/>
      <c r="AY71" s="0"/>
      <c r="AZ71" s="0"/>
      <c r="BA71" s="0"/>
      <c r="BB71" s="0"/>
      <c r="BC71" s="0"/>
      <c r="BD71" s="0"/>
      <c r="BE71" s="0"/>
      <c r="BF71" s="0"/>
      <c r="BG71" s="0"/>
      <c r="BH71" s="0"/>
      <c r="BI71" s="0"/>
      <c r="BJ71" s="0"/>
      <c r="BK71" s="0"/>
      <c r="BL71" s="0"/>
      <c r="BM71" s="0"/>
      <c r="BN71" s="0"/>
      <c r="BO71" s="0"/>
      <c r="BP71" s="0"/>
      <c r="BQ71" s="0"/>
      <c r="BR71" s="0"/>
      <c r="BS71" s="0"/>
      <c r="BT71" s="0"/>
      <c r="BU71" s="0"/>
      <c r="BV71" s="0"/>
      <c r="BW71" s="0"/>
      <c r="BX71" s="0"/>
      <c r="BY71" s="0"/>
      <c r="BZ71" s="0"/>
      <c r="CA71" s="0"/>
      <c r="CB71" s="0"/>
      <c r="CC71" s="0"/>
      <c r="CD71" s="0"/>
      <c r="CE71" s="0"/>
      <c r="CF71" s="0"/>
      <c r="CG71" s="0"/>
      <c r="CH71" s="0"/>
      <c r="CI71" s="0"/>
      <c r="CJ71" s="0"/>
      <c r="CK71" s="0"/>
      <c r="CL71" s="0"/>
      <c r="CM71" s="0"/>
      <c r="CN71" s="0"/>
      <c r="CO71" s="0"/>
      <c r="CP71" s="0"/>
      <c r="CQ71" s="0"/>
      <c r="CR71" s="0"/>
      <c r="CS71" s="0"/>
      <c r="CT71" s="0"/>
      <c r="CU71" s="0"/>
      <c r="CV71" s="0"/>
      <c r="CW71" s="0"/>
      <c r="CX71" s="0"/>
      <c r="CY71" s="0"/>
      <c r="CZ71" s="0"/>
      <c r="DA71" s="0"/>
      <c r="DB71" s="0"/>
      <c r="DC71" s="0"/>
      <c r="DD71" s="0"/>
      <c r="DE71" s="0"/>
      <c r="DF71" s="0"/>
      <c r="DG71" s="0"/>
      <c r="DH71" s="0"/>
      <c r="DI71" s="0"/>
      <c r="DJ71" s="0"/>
      <c r="DK71" s="0"/>
      <c r="DL71" s="0"/>
      <c r="DM71" s="0"/>
      <c r="DN71" s="0"/>
      <c r="DO71" s="0"/>
      <c r="DP71" s="0"/>
      <c r="DQ71" s="0"/>
      <c r="DR71" s="0"/>
      <c r="DS71" s="0"/>
      <c r="DT71" s="0"/>
      <c r="DU71" s="0"/>
      <c r="DV71" s="0"/>
      <c r="DW71" s="0"/>
      <c r="DX71" s="0"/>
      <c r="DY71" s="0"/>
      <c r="DZ71" s="0"/>
      <c r="EA71" s="0"/>
      <c r="EB71" s="0"/>
      <c r="EC71" s="0"/>
      <c r="ED71" s="0"/>
      <c r="EE71" s="0"/>
      <c r="EF71" s="0"/>
      <c r="EG71" s="0"/>
      <c r="EH71" s="0"/>
      <c r="EI71" s="0"/>
      <c r="EJ71" s="0"/>
      <c r="EK71" s="0"/>
      <c r="EL71" s="0"/>
      <c r="EM71" s="0"/>
      <c r="EN71" s="0"/>
      <c r="EO71" s="0"/>
      <c r="EP71" s="0"/>
      <c r="EQ71" s="0"/>
      <c r="ER71" s="0"/>
      <c r="ES71" s="0"/>
      <c r="ET71" s="0"/>
      <c r="EU71" s="0"/>
      <c r="EV71" s="0"/>
      <c r="EW71" s="0"/>
      <c r="EX71" s="0"/>
      <c r="EY71" s="0"/>
      <c r="EZ71" s="0"/>
      <c r="FA71" s="0"/>
      <c r="FB71" s="0"/>
      <c r="FC71" s="0"/>
      <c r="FD71" s="0"/>
      <c r="FE71" s="0"/>
      <c r="FF71" s="0"/>
      <c r="FG71" s="0"/>
      <c r="FH71" s="0"/>
      <c r="FI71" s="0"/>
      <c r="FJ71" s="0"/>
      <c r="FK71" s="0"/>
      <c r="FL71" s="0"/>
      <c r="FM71" s="0"/>
      <c r="FN71" s="0"/>
      <c r="FO71" s="0"/>
      <c r="FP71" s="0"/>
      <c r="FQ71" s="0"/>
      <c r="FR71" s="0"/>
      <c r="FS71" s="0"/>
      <c r="FT71" s="0"/>
      <c r="FU71" s="0"/>
      <c r="FV71" s="0"/>
      <c r="FW71" s="0"/>
      <c r="FX71" s="0"/>
      <c r="FY71" s="0"/>
      <c r="FZ71" s="0"/>
      <c r="GA71" s="0"/>
      <c r="GB71" s="0"/>
      <c r="GC71" s="0"/>
      <c r="GD71" s="0"/>
      <c r="GE71" s="0"/>
      <c r="GF71" s="0"/>
      <c r="GG71" s="0"/>
      <c r="GH71" s="0"/>
      <c r="GI71" s="0"/>
      <c r="GJ71" s="0"/>
      <c r="GK71" s="0"/>
      <c r="GL71" s="0"/>
      <c r="GM71" s="0"/>
      <c r="GN71" s="0"/>
      <c r="GO71" s="0"/>
      <c r="GP71" s="0"/>
      <c r="GQ71" s="0"/>
      <c r="GR71" s="0"/>
      <c r="GS71" s="0"/>
      <c r="GT71" s="0"/>
      <c r="GU71" s="0"/>
      <c r="GV71" s="0"/>
      <c r="GW71" s="0"/>
      <c r="GX71" s="0"/>
      <c r="GY71" s="0"/>
      <c r="GZ71" s="0"/>
      <c r="HA71" s="0"/>
      <c r="HB71" s="0"/>
      <c r="HC71" s="0"/>
      <c r="HD71" s="0"/>
      <c r="HE71" s="0"/>
      <c r="HF71" s="0"/>
      <c r="HG71" s="0"/>
      <c r="HH71" s="0"/>
      <c r="HI71" s="0"/>
      <c r="HJ71" s="0"/>
      <c r="HK71" s="0"/>
      <c r="HL71" s="0"/>
      <c r="HM71" s="0"/>
      <c r="HN71" s="0"/>
      <c r="HO71" s="0"/>
      <c r="HP71" s="0"/>
      <c r="HQ71" s="0"/>
      <c r="HR71" s="0"/>
      <c r="HS71" s="0"/>
      <c r="HT71" s="0"/>
      <c r="HU71" s="0"/>
      <c r="HV71" s="0"/>
      <c r="HW71" s="0"/>
      <c r="HX71" s="0"/>
      <c r="HY71" s="0"/>
      <c r="HZ71" s="0"/>
      <c r="IA71" s="0"/>
      <c r="IB71" s="0"/>
      <c r="IC71" s="0"/>
      <c r="ID71" s="0"/>
      <c r="IE71" s="0"/>
      <c r="IF71" s="0"/>
      <c r="IG71" s="0"/>
      <c r="IH71" s="0"/>
      <c r="II71" s="0"/>
      <c r="IJ71" s="0"/>
      <c r="IK71" s="0"/>
      <c r="IL71" s="0"/>
      <c r="IM71" s="0"/>
      <c r="IN71" s="0"/>
      <c r="IO71" s="0"/>
      <c r="IP71" s="0"/>
      <c r="IQ71" s="0"/>
      <c r="IR71" s="0"/>
      <c r="IS71" s="0"/>
      <c r="IT71" s="0"/>
      <c r="IU71" s="0"/>
      <c r="IV71" s="0"/>
      <c r="IW71" s="0"/>
      <c r="IX71" s="0"/>
      <c r="IY71" s="0"/>
      <c r="IZ71" s="0"/>
      <c r="JA71" s="0"/>
      <c r="JB71" s="0"/>
      <c r="JC71" s="0"/>
      <c r="JD71" s="0"/>
      <c r="JE71" s="0"/>
      <c r="JF71" s="0"/>
      <c r="JG71" s="0"/>
      <c r="JH71" s="0"/>
      <c r="JI71" s="0"/>
      <c r="JJ71" s="0"/>
      <c r="JK71" s="0"/>
      <c r="JL71" s="0"/>
      <c r="JM71" s="0"/>
      <c r="JN71" s="0"/>
      <c r="JO71" s="0"/>
      <c r="JP71" s="0"/>
      <c r="JQ71" s="0"/>
      <c r="JR71" s="0"/>
      <c r="JS71" s="0"/>
      <c r="JT71" s="0"/>
      <c r="JU71" s="0"/>
      <c r="JV71" s="0"/>
      <c r="JW71" s="0"/>
      <c r="JX71" s="0"/>
      <c r="JY71" s="0"/>
      <c r="JZ71" s="0"/>
      <c r="KA71" s="0"/>
      <c r="KB71" s="0"/>
      <c r="KC71" s="0"/>
      <c r="KD71" s="0"/>
      <c r="KE71" s="0"/>
      <c r="KF71" s="0"/>
      <c r="KG71" s="0"/>
      <c r="KH71" s="0"/>
      <c r="KI71" s="0"/>
      <c r="KJ71" s="0"/>
      <c r="KK71" s="0"/>
      <c r="KL71" s="0"/>
      <c r="KM71" s="0"/>
      <c r="KN71" s="0"/>
      <c r="KO71" s="0"/>
      <c r="KP71" s="0"/>
      <c r="KQ71" s="0"/>
      <c r="KR71" s="0"/>
      <c r="KS71" s="0"/>
      <c r="KT71" s="0"/>
      <c r="KU71" s="0"/>
      <c r="KV71" s="0"/>
      <c r="KW71" s="0"/>
      <c r="KX71" s="0"/>
      <c r="KY71" s="0"/>
      <c r="KZ71" s="0"/>
      <c r="LA71" s="0"/>
      <c r="LB71" s="0"/>
      <c r="LC71" s="0"/>
      <c r="LD71" s="0"/>
      <c r="LE71" s="0"/>
      <c r="LF71" s="0"/>
      <c r="LG71" s="0"/>
      <c r="LH71" s="0"/>
      <c r="LI71" s="0"/>
      <c r="LJ71" s="0"/>
      <c r="LK71" s="0"/>
      <c r="LL71" s="0"/>
      <c r="LM71" s="0"/>
      <c r="LN71" s="0"/>
      <c r="LO71" s="0"/>
      <c r="LP71" s="0"/>
      <c r="LQ71" s="0"/>
      <c r="LR71" s="0"/>
      <c r="LS71" s="0"/>
      <c r="LT71" s="0"/>
      <c r="LU71" s="0"/>
      <c r="LV71" s="0"/>
      <c r="LW71" s="0"/>
      <c r="LX71" s="0"/>
      <c r="LY71" s="0"/>
      <c r="LZ71" s="0"/>
      <c r="MA71" s="0"/>
      <c r="MB71" s="0"/>
      <c r="MC71" s="0"/>
      <c r="MD71" s="0"/>
      <c r="ME71" s="0"/>
      <c r="MF71" s="0"/>
      <c r="MG71" s="0"/>
      <c r="MH71" s="0"/>
      <c r="MI71" s="0"/>
      <c r="MJ71" s="0"/>
      <c r="MK71" s="0"/>
      <c r="ML71" s="0"/>
      <c r="MM71" s="0"/>
      <c r="MN71" s="0"/>
      <c r="MO71" s="0"/>
      <c r="MP71" s="0"/>
      <c r="MQ71" s="0"/>
      <c r="MR71" s="0"/>
      <c r="MS71" s="0"/>
      <c r="MT71" s="0"/>
      <c r="MU71" s="0"/>
      <c r="MV71" s="0"/>
      <c r="MW71" s="0"/>
      <c r="MX71" s="0"/>
      <c r="MY71" s="0"/>
      <c r="MZ71" s="0"/>
      <c r="NA71" s="0"/>
      <c r="NB71" s="0"/>
      <c r="NC71" s="0"/>
      <c r="ND71" s="0"/>
      <c r="NE71" s="0"/>
      <c r="NF71" s="0"/>
      <c r="NG71" s="0"/>
      <c r="NH71" s="0"/>
      <c r="NI71" s="0"/>
      <c r="NJ71" s="0"/>
      <c r="NK71" s="0"/>
      <c r="NL71" s="0"/>
      <c r="NM71" s="0"/>
      <c r="NN71" s="0"/>
      <c r="NO71" s="0"/>
      <c r="NP71" s="0"/>
      <c r="NQ71" s="0"/>
      <c r="NR71" s="0"/>
      <c r="NS71" s="0"/>
      <c r="NT71" s="0"/>
      <c r="NU71" s="0"/>
      <c r="NV71" s="0"/>
      <c r="NW71" s="0"/>
      <c r="NX71" s="0"/>
      <c r="NY71" s="0"/>
      <c r="NZ71" s="0"/>
      <c r="OA71" s="0"/>
      <c r="OB71" s="0"/>
      <c r="OC71" s="0"/>
      <c r="OD71" s="0"/>
      <c r="OE71" s="0"/>
      <c r="OF71" s="0"/>
      <c r="OG71" s="0"/>
      <c r="OH71" s="0"/>
      <c r="OI71" s="0"/>
      <c r="OJ71" s="0"/>
      <c r="OK71" s="0"/>
      <c r="OL71" s="0"/>
      <c r="OM71" s="0"/>
      <c r="ON71" s="0"/>
      <c r="OO71" s="0"/>
      <c r="OP71" s="0"/>
      <c r="OQ71" s="0"/>
      <c r="OR71" s="0"/>
      <c r="OS71" s="0"/>
      <c r="OT71" s="0"/>
      <c r="OU71" s="0"/>
      <c r="OV71" s="0"/>
      <c r="OW71" s="0"/>
      <c r="OX71" s="0"/>
      <c r="OY71" s="0"/>
      <c r="OZ71" s="0"/>
      <c r="PA71" s="0"/>
      <c r="PB71" s="0"/>
      <c r="PC71" s="0"/>
      <c r="PD71" s="0"/>
      <c r="PE71" s="0"/>
      <c r="PF71" s="0"/>
      <c r="PG71" s="0"/>
      <c r="PH71" s="0"/>
      <c r="PI71" s="0"/>
      <c r="PJ71" s="0"/>
      <c r="PK71" s="0"/>
      <c r="PL71" s="0"/>
      <c r="PM71" s="0"/>
      <c r="PN71" s="0"/>
      <c r="PO71" s="0"/>
      <c r="PP71" s="0"/>
      <c r="PQ71" s="0"/>
      <c r="PR71" s="0"/>
      <c r="PS71" s="0"/>
      <c r="PT71" s="0"/>
      <c r="PU71" s="0"/>
      <c r="PV71" s="0"/>
      <c r="PW71" s="0"/>
      <c r="PX71" s="0"/>
      <c r="PY71" s="0"/>
      <c r="PZ71" s="0"/>
      <c r="QA71" s="0"/>
      <c r="QB71" s="0"/>
      <c r="QC71" s="0"/>
      <c r="QD71" s="0"/>
      <c r="QE71" s="0"/>
      <c r="QF71" s="0"/>
      <c r="QG71" s="0"/>
      <c r="QH71" s="0"/>
      <c r="QI71" s="0"/>
      <c r="QJ71" s="0"/>
      <c r="QK71" s="0"/>
      <c r="QL71" s="0"/>
      <c r="QM71" s="0"/>
      <c r="QN71" s="0"/>
      <c r="QO71" s="0"/>
      <c r="QP71" s="0"/>
      <c r="QQ71" s="0"/>
      <c r="QR71" s="0"/>
      <c r="QS71" s="0"/>
      <c r="QT71" s="0"/>
      <c r="QU71" s="0"/>
      <c r="QV71" s="0"/>
      <c r="QW71" s="0"/>
      <c r="QX71" s="0"/>
      <c r="QY71" s="0"/>
      <c r="QZ71" s="0"/>
      <c r="RA71" s="0"/>
      <c r="RB71" s="0"/>
      <c r="RC71" s="0"/>
      <c r="RD71" s="0"/>
      <c r="RE71" s="0"/>
      <c r="RF71" s="0"/>
      <c r="RG71" s="0"/>
      <c r="RH71" s="0"/>
      <c r="RI71" s="0"/>
      <c r="RJ71" s="0"/>
      <c r="RK71" s="0"/>
      <c r="RL71" s="0"/>
      <c r="RM71" s="0"/>
      <c r="RN71" s="0"/>
      <c r="RO71" s="0"/>
      <c r="RP71" s="0"/>
      <c r="RQ71" s="0"/>
      <c r="RR71" s="0"/>
      <c r="RS71" s="0"/>
      <c r="RT71" s="0"/>
      <c r="RU71" s="0"/>
      <c r="RV71" s="0"/>
      <c r="RW71" s="0"/>
      <c r="RX71" s="0"/>
      <c r="RY71" s="0"/>
      <c r="RZ71" s="0"/>
      <c r="SA71" s="0"/>
      <c r="SB71" s="0"/>
      <c r="SC71" s="0"/>
      <c r="SD71" s="0"/>
      <c r="SE71" s="0"/>
      <c r="SF71" s="0"/>
      <c r="SG71" s="0"/>
      <c r="SH71" s="0"/>
      <c r="SI71" s="0"/>
      <c r="SJ71" s="0"/>
      <c r="SK71" s="0"/>
      <c r="SL71" s="0"/>
      <c r="SM71" s="0"/>
      <c r="SN71" s="0"/>
      <c r="SO71" s="0"/>
      <c r="SP71" s="0"/>
      <c r="SQ71" s="0"/>
      <c r="SR71" s="0"/>
      <c r="SS71" s="0"/>
      <c r="ST71" s="0"/>
      <c r="SU71" s="0"/>
      <c r="SV71" s="0"/>
      <c r="SW71" s="0"/>
      <c r="SX71" s="0"/>
      <c r="SY71" s="0"/>
      <c r="SZ71" s="0"/>
      <c r="TA71" s="0"/>
      <c r="TB71" s="0"/>
      <c r="TC71" s="0"/>
      <c r="TD71" s="0"/>
      <c r="TE71" s="0"/>
      <c r="TF71" s="0"/>
      <c r="TG71" s="0"/>
      <c r="TH71" s="0"/>
      <c r="TI71" s="0"/>
      <c r="TJ71" s="0"/>
      <c r="TK71" s="0"/>
      <c r="TL71" s="0"/>
      <c r="TM71" s="0"/>
      <c r="TN71" s="0"/>
      <c r="TO71" s="0"/>
      <c r="TP71" s="0"/>
      <c r="TQ71" s="0"/>
      <c r="TR71" s="0"/>
      <c r="TS71" s="0"/>
      <c r="TT71" s="0"/>
      <c r="TU71" s="0"/>
      <c r="TV71" s="0"/>
      <c r="TW71" s="0"/>
      <c r="TX71" s="0"/>
      <c r="TY71" s="0"/>
      <c r="TZ71" s="0"/>
      <c r="UA71" s="0"/>
      <c r="UB71" s="0"/>
      <c r="UC71" s="0"/>
      <c r="UD71" s="0"/>
      <c r="UE71" s="0"/>
      <c r="UF71" s="0"/>
      <c r="UG71" s="0"/>
      <c r="UH71" s="0"/>
      <c r="UI71" s="0"/>
      <c r="UJ71" s="0"/>
      <c r="UK71" s="0"/>
      <c r="UL71" s="0"/>
      <c r="UM71" s="0"/>
      <c r="UN71" s="0"/>
      <c r="UO71" s="0"/>
      <c r="UP71" s="0"/>
      <c r="UQ71" s="0"/>
      <c r="UR71" s="0"/>
      <c r="US71" s="0"/>
      <c r="UT71" s="0"/>
      <c r="UU71" s="0"/>
      <c r="UV71" s="0"/>
      <c r="UW71" s="0"/>
      <c r="UX71" s="0"/>
      <c r="UY71" s="0"/>
      <c r="UZ71" s="0"/>
      <c r="VA71" s="0"/>
      <c r="VB71" s="0"/>
      <c r="VC71" s="0"/>
      <c r="VD71" s="0"/>
      <c r="VE71" s="0"/>
      <c r="VF71" s="0"/>
      <c r="VG71" s="0"/>
      <c r="VH71" s="0"/>
      <c r="VI71" s="0"/>
      <c r="VJ71" s="0"/>
      <c r="VK71" s="0"/>
      <c r="VL71" s="0"/>
      <c r="VM71" s="0"/>
      <c r="VN71" s="0"/>
      <c r="VO71" s="0"/>
      <c r="VP71" s="0"/>
      <c r="VQ71" s="0"/>
      <c r="VR71" s="0"/>
      <c r="VS71" s="0"/>
      <c r="VT71" s="0"/>
      <c r="VU71" s="0"/>
      <c r="VV71" s="0"/>
      <c r="VW71" s="0"/>
      <c r="VX71" s="0"/>
      <c r="VY71" s="0"/>
      <c r="VZ71" s="0"/>
      <c r="WA71" s="0"/>
      <c r="WB71" s="0"/>
      <c r="WC71" s="0"/>
      <c r="WD71" s="0"/>
      <c r="WE71" s="0"/>
      <c r="WF71" s="0"/>
      <c r="WG71" s="0"/>
      <c r="WH71" s="0"/>
      <c r="WI71" s="0"/>
      <c r="WJ71" s="0"/>
      <c r="WK71" s="0"/>
      <c r="WL71" s="0"/>
      <c r="WM71" s="0"/>
      <c r="WN71" s="0"/>
      <c r="WO71" s="0"/>
      <c r="WP71" s="0"/>
      <c r="WQ71" s="0"/>
      <c r="WR71" s="0"/>
      <c r="WS71" s="0"/>
      <c r="WT71" s="0"/>
      <c r="WU71" s="0"/>
      <c r="WV71" s="0"/>
      <c r="WW71" s="0"/>
      <c r="WX71" s="0"/>
      <c r="WY71" s="0"/>
      <c r="WZ71" s="0"/>
      <c r="XA71" s="0"/>
      <c r="XB71" s="0"/>
      <c r="XC71" s="0"/>
      <c r="XD71" s="0"/>
      <c r="XE71" s="0"/>
      <c r="XF71" s="0"/>
      <c r="XG71" s="0"/>
      <c r="XH71" s="0"/>
      <c r="XI71" s="0"/>
      <c r="XJ71" s="0"/>
      <c r="XK71" s="0"/>
      <c r="XL71" s="0"/>
      <c r="XM71" s="0"/>
      <c r="XN71" s="0"/>
      <c r="XO71" s="0"/>
      <c r="XP71" s="0"/>
      <c r="XQ71" s="0"/>
      <c r="XR71" s="0"/>
      <c r="XS71" s="0"/>
      <c r="XT71" s="0"/>
      <c r="XU71" s="0"/>
      <c r="XV71" s="0"/>
      <c r="XW71" s="0"/>
      <c r="XX71" s="0"/>
      <c r="XY71" s="0"/>
      <c r="XZ71" s="0"/>
      <c r="YA71" s="0"/>
      <c r="YB71" s="0"/>
      <c r="YC71" s="0"/>
      <c r="YD71" s="0"/>
      <c r="YE71" s="0"/>
      <c r="YF71" s="0"/>
      <c r="YG71" s="0"/>
      <c r="YH71" s="0"/>
      <c r="YI71" s="0"/>
      <c r="YJ71" s="0"/>
      <c r="YK71" s="0"/>
      <c r="YL71" s="0"/>
      <c r="YM71" s="0"/>
      <c r="YN71" s="0"/>
      <c r="YO71" s="0"/>
      <c r="YP71" s="0"/>
      <c r="YQ71" s="0"/>
      <c r="YR71" s="0"/>
      <c r="YS71" s="0"/>
      <c r="YT71" s="0"/>
      <c r="YU71" s="0"/>
      <c r="YV71" s="0"/>
      <c r="YW71" s="0"/>
      <c r="YX71" s="0"/>
      <c r="YY71" s="0"/>
      <c r="YZ71" s="0"/>
      <c r="ZA71" s="0"/>
      <c r="ZB71" s="0"/>
      <c r="ZC71" s="0"/>
      <c r="ZD71" s="0"/>
      <c r="ZE71" s="0"/>
      <c r="ZF71" s="0"/>
      <c r="ZG71" s="0"/>
      <c r="ZH71" s="0"/>
      <c r="ZI71" s="0"/>
      <c r="ZJ71" s="0"/>
      <c r="ZK71" s="0"/>
      <c r="ZL71" s="0"/>
      <c r="ZM71" s="0"/>
      <c r="ZN71" s="0"/>
      <c r="ZO71" s="0"/>
      <c r="ZP71" s="0"/>
      <c r="ZQ71" s="0"/>
      <c r="ZR71" s="0"/>
      <c r="ZS71" s="0"/>
      <c r="ZT71" s="0"/>
      <c r="ZU71" s="0"/>
      <c r="ZV71" s="0"/>
      <c r="ZW71" s="0"/>
      <c r="ZX71" s="0"/>
      <c r="ZY71" s="0"/>
      <c r="ZZ71" s="0"/>
      <c r="AAA71" s="0"/>
      <c r="AAB71" s="0"/>
      <c r="AAC71" s="0"/>
      <c r="AAD71" s="0"/>
      <c r="AAE71" s="0"/>
      <c r="AAF71" s="0"/>
      <c r="AAG71" s="0"/>
      <c r="AAH71" s="0"/>
      <c r="AAI71" s="0"/>
      <c r="AAJ71" s="0"/>
      <c r="AAK71" s="0"/>
      <c r="AAL71" s="0"/>
      <c r="AAM71" s="0"/>
      <c r="AAN71" s="0"/>
      <c r="AAO71" s="0"/>
      <c r="AAP71" s="0"/>
      <c r="AAQ71" s="0"/>
      <c r="AAR71" s="0"/>
      <c r="AAS71" s="0"/>
      <c r="AAT71" s="0"/>
      <c r="AAU71" s="0"/>
      <c r="AAV71" s="0"/>
      <c r="AAW71" s="0"/>
      <c r="AAX71" s="0"/>
      <c r="AAY71" s="0"/>
      <c r="AAZ71" s="0"/>
      <c r="ABA71" s="0"/>
      <c r="ABB71" s="0"/>
      <c r="ABC71" s="0"/>
      <c r="ABD71" s="0"/>
      <c r="ABE71" s="0"/>
      <c r="ABF71" s="0"/>
      <c r="ABG71" s="0"/>
      <c r="ABH71" s="0"/>
      <c r="ABI71" s="0"/>
      <c r="ABJ71" s="0"/>
      <c r="ABK71" s="0"/>
      <c r="ABL71" s="0"/>
      <c r="ABM71" s="0"/>
      <c r="ABN71" s="0"/>
      <c r="ABO71" s="0"/>
      <c r="ABP71" s="0"/>
      <c r="ABQ71" s="0"/>
      <c r="ABR71" s="0"/>
      <c r="ABS71" s="0"/>
      <c r="ABT71" s="0"/>
      <c r="ABU71" s="0"/>
      <c r="ABV71" s="0"/>
      <c r="ABW71" s="0"/>
      <c r="ABX71" s="0"/>
      <c r="ABY71" s="0"/>
      <c r="ABZ71" s="0"/>
      <c r="ACA71" s="0"/>
      <c r="ACB71" s="0"/>
      <c r="ACC71" s="0"/>
      <c r="ACD71" s="0"/>
      <c r="ACE71" s="0"/>
      <c r="ACF71" s="0"/>
      <c r="ACG71" s="0"/>
      <c r="ACH71" s="0"/>
      <c r="ACI71" s="0"/>
      <c r="ACJ71" s="0"/>
      <c r="ACK71" s="0"/>
      <c r="ACL71" s="0"/>
      <c r="ACM71" s="0"/>
      <c r="ACN71" s="0"/>
      <c r="ACO71" s="0"/>
      <c r="ACP71" s="0"/>
      <c r="ACQ71" s="0"/>
      <c r="ACR71" s="0"/>
      <c r="ACS71" s="0"/>
      <c r="ACT71" s="0"/>
      <c r="ACU71" s="0"/>
      <c r="ACV71" s="0"/>
      <c r="ACW71" s="0"/>
      <c r="ACX71" s="0"/>
      <c r="ACY71" s="0"/>
      <c r="ACZ71" s="0"/>
      <c r="ADA71" s="0"/>
      <c r="ADB71" s="0"/>
      <c r="ADC71" s="0"/>
      <c r="ADD71" s="0"/>
      <c r="ADE71" s="0"/>
      <c r="ADF71" s="0"/>
      <c r="ADG71" s="0"/>
      <c r="ADH71" s="0"/>
      <c r="ADI71" s="0"/>
      <c r="ADJ71" s="0"/>
      <c r="ADK71" s="0"/>
      <c r="ADL71" s="0"/>
      <c r="ADM71" s="0"/>
      <c r="ADN71" s="0"/>
      <c r="ADO71" s="0"/>
      <c r="ADP71" s="0"/>
      <c r="ADQ71" s="0"/>
      <c r="ADR71" s="0"/>
      <c r="ADS71" s="0"/>
      <c r="ADT71" s="0"/>
      <c r="ADU71" s="0"/>
      <c r="ADV71" s="0"/>
      <c r="ADW71" s="0"/>
      <c r="ADX71" s="0"/>
      <c r="ADY71" s="0"/>
      <c r="ADZ71" s="0"/>
      <c r="AEA71" s="0"/>
      <c r="AEB71" s="0"/>
      <c r="AEC71" s="0"/>
      <c r="AED71" s="0"/>
      <c r="AEE71" s="0"/>
      <c r="AEF71" s="0"/>
      <c r="AEG71" s="0"/>
      <c r="AEH71" s="0"/>
      <c r="AEI71" s="0"/>
      <c r="AEJ71" s="0"/>
      <c r="AEK71" s="0"/>
      <c r="AEL71" s="0"/>
      <c r="AEM71" s="0"/>
      <c r="AEN71" s="0"/>
      <c r="AEO71" s="0"/>
      <c r="AEP71" s="0"/>
      <c r="AEQ71" s="0"/>
      <c r="AER71" s="0"/>
      <c r="AES71" s="0"/>
      <c r="AET71" s="0"/>
      <c r="AEU71" s="0"/>
      <c r="AEV71" s="0"/>
      <c r="AEW71" s="0"/>
      <c r="AEX71" s="0"/>
      <c r="AEY71" s="0"/>
      <c r="AEZ71" s="0"/>
      <c r="AFA71" s="0"/>
      <c r="AFB71" s="0"/>
      <c r="AFC71" s="0"/>
      <c r="AFD71" s="0"/>
      <c r="AFE71" s="0"/>
      <c r="AFF71" s="0"/>
      <c r="AFG71" s="0"/>
      <c r="AFH71" s="0"/>
      <c r="AFI71" s="0"/>
      <c r="AFJ71" s="0"/>
      <c r="AFK71" s="0"/>
      <c r="AFL71" s="0"/>
      <c r="AFM71" s="0"/>
      <c r="AFN71" s="0"/>
      <c r="AFO71" s="0"/>
      <c r="AFP71" s="0"/>
      <c r="AFQ71" s="0"/>
      <c r="AFR71" s="0"/>
      <c r="AFS71" s="0"/>
      <c r="AFT71" s="0"/>
      <c r="AFU71" s="0"/>
      <c r="AFV71" s="0"/>
      <c r="AFW71" s="0"/>
      <c r="AFX71" s="0"/>
      <c r="AFY71" s="0"/>
      <c r="AFZ71" s="0"/>
      <c r="AGA71" s="0"/>
      <c r="AGB71" s="0"/>
      <c r="AGC71" s="0"/>
      <c r="AGD71" s="0"/>
      <c r="AGE71" s="0"/>
      <c r="AGF71" s="0"/>
      <c r="AGG71" s="0"/>
      <c r="AGH71" s="0"/>
      <c r="AGI71" s="0"/>
      <c r="AGJ71" s="0"/>
      <c r="AGK71" s="0"/>
      <c r="AGL71" s="0"/>
      <c r="AGM71" s="0"/>
      <c r="AGN71" s="0"/>
      <c r="AGO71" s="0"/>
      <c r="AGP71" s="0"/>
      <c r="AGQ71" s="0"/>
      <c r="AGR71" s="0"/>
      <c r="AGS71" s="0"/>
      <c r="AGT71" s="0"/>
      <c r="AGU71" s="0"/>
      <c r="AGV71" s="0"/>
      <c r="AGW71" s="0"/>
      <c r="AGX71" s="0"/>
      <c r="AGY71" s="0"/>
      <c r="AGZ71" s="0"/>
      <c r="AHA71" s="0"/>
      <c r="AHB71" s="0"/>
      <c r="AHC71" s="0"/>
      <c r="AHD71" s="0"/>
      <c r="AHE71" s="0"/>
      <c r="AHF71" s="0"/>
      <c r="AHG71" s="0"/>
      <c r="AHH71" s="0"/>
      <c r="AHI71" s="0"/>
      <c r="AHJ71" s="0"/>
      <c r="AHK71" s="0"/>
      <c r="AHL71" s="0"/>
      <c r="AHM71" s="0"/>
      <c r="AHN71" s="0"/>
      <c r="AHO71" s="0"/>
      <c r="AHP71" s="0"/>
      <c r="AHQ71" s="0"/>
      <c r="AHR71" s="0"/>
      <c r="AHS71" s="0"/>
      <c r="AHT71" s="0"/>
      <c r="AHU71" s="0"/>
      <c r="AHV71" s="0"/>
      <c r="AHW71" s="0"/>
      <c r="AHX71" s="0"/>
      <c r="AHY71" s="0"/>
      <c r="AHZ71" s="0"/>
      <c r="AIA71" s="0"/>
      <c r="AIB71" s="0"/>
      <c r="AIC71" s="0"/>
      <c r="AID71" s="0"/>
      <c r="AIE71" s="0"/>
      <c r="AIF71" s="0"/>
      <c r="AIG71" s="0"/>
      <c r="AIH71" s="0"/>
      <c r="AII71" s="0"/>
      <c r="AIJ71" s="0"/>
      <c r="AIK71" s="0"/>
      <c r="AIL71" s="0"/>
      <c r="AIM71" s="0"/>
      <c r="AIN71" s="0"/>
      <c r="AIO71" s="0"/>
      <c r="AIP71" s="0"/>
      <c r="AIQ71" s="0"/>
      <c r="AIR71" s="0"/>
      <c r="AIS71" s="0"/>
      <c r="AIT71" s="0"/>
      <c r="AIU71" s="0"/>
      <c r="AIV71" s="0"/>
      <c r="AIW71" s="0"/>
      <c r="AIX71" s="0"/>
      <c r="AIY71" s="0"/>
      <c r="AIZ71" s="0"/>
      <c r="AJA71" s="0"/>
      <c r="AJB71" s="0"/>
      <c r="AJC71" s="0"/>
      <c r="AJD71" s="0"/>
      <c r="AJE71" s="0"/>
      <c r="AJF71" s="0"/>
      <c r="AJG71" s="0"/>
      <c r="AJH71" s="0"/>
      <c r="AJI71" s="0"/>
      <c r="AJJ71" s="0"/>
      <c r="AJK71" s="0"/>
      <c r="AJL71" s="0"/>
      <c r="AJM71" s="0"/>
      <c r="AJN71" s="0"/>
      <c r="AJO71" s="0"/>
      <c r="AJP71" s="0"/>
      <c r="AJQ71" s="0"/>
      <c r="AJR71" s="0"/>
      <c r="AJS71" s="0"/>
      <c r="AJT71" s="0"/>
      <c r="AJU71" s="0"/>
      <c r="AJV71" s="0"/>
      <c r="AJW71" s="0"/>
      <c r="AJX71" s="0"/>
      <c r="AJY71" s="0"/>
      <c r="AJZ71" s="0"/>
      <c r="AKA71" s="0"/>
      <c r="AKB71" s="0"/>
      <c r="AKC71" s="0"/>
      <c r="AKD71" s="0"/>
      <c r="AKE71" s="0"/>
      <c r="AKF71" s="0"/>
      <c r="AKG71" s="0"/>
      <c r="AKH71" s="0"/>
      <c r="AKI71" s="0"/>
      <c r="AKJ71" s="0"/>
      <c r="AKK71" s="0"/>
      <c r="AKL71" s="0"/>
      <c r="AKM71" s="0"/>
      <c r="AKN71" s="0"/>
      <c r="AKO71" s="0"/>
      <c r="AKP71" s="0"/>
      <c r="AKQ71" s="0"/>
      <c r="AKR71" s="0"/>
      <c r="AKS71" s="0"/>
      <c r="AKT71" s="0"/>
      <c r="AKU71" s="0"/>
      <c r="AKV71" s="0"/>
      <c r="AKW71" s="0"/>
      <c r="AKX71" s="0"/>
      <c r="AKY71" s="0"/>
      <c r="AKZ71" s="0"/>
      <c r="ALA71" s="0"/>
      <c r="ALB71" s="0"/>
      <c r="ALC71" s="0"/>
      <c r="ALD71" s="0"/>
      <c r="ALE71" s="0"/>
      <c r="ALF71" s="0"/>
      <c r="ALG71" s="0"/>
      <c r="ALH71" s="0"/>
      <c r="ALI71" s="0"/>
      <c r="ALJ71" s="0"/>
      <c r="ALK71" s="0"/>
      <c r="ALL71" s="0"/>
      <c r="ALM71" s="0"/>
      <c r="ALN71" s="0"/>
      <c r="ALO71" s="0"/>
      <c r="ALP71" s="0"/>
      <c r="ALQ71" s="0"/>
      <c r="ALR71" s="0"/>
      <c r="ALS71" s="0"/>
      <c r="ALT71" s="0"/>
      <c r="ALU71" s="0"/>
      <c r="ALV71" s="0"/>
      <c r="ALW71" s="0"/>
      <c r="ALX71" s="0"/>
      <c r="ALY71" s="0"/>
      <c r="ALZ71" s="0"/>
      <c r="AMA71" s="0"/>
      <c r="AMB71" s="0"/>
      <c r="AMC71" s="0"/>
      <c r="AMD71" s="0"/>
      <c r="AME71" s="0"/>
      <c r="AMF71" s="0"/>
      <c r="AMG71" s="0"/>
      <c r="AMH71" s="0"/>
      <c r="AMI71" s="1"/>
      <c r="AMJ71" s="1"/>
    </row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9">
    <mergeCell ref="A1:D1"/>
    <mergeCell ref="A2:D2"/>
    <mergeCell ref="A3:D3"/>
    <mergeCell ref="A4:D4"/>
    <mergeCell ref="A7:D7"/>
    <mergeCell ref="A9:A10"/>
    <mergeCell ref="B9:B10"/>
    <mergeCell ref="C9:C10"/>
    <mergeCell ref="D9:D10"/>
  </mergeCells>
  <printOptions headings="false" gridLines="false" gridLinesSet="true" horizontalCentered="false" verticalCentered="false"/>
  <pageMargins left="1.18125" right="0.511805555555556" top="0.954166666666667" bottom="0.747916666666667" header="0.7875" footer="0.511811023622047"/>
  <pageSetup paperSize="9" scale="77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470</TotalTime>
  <Application>LibreOffice/7.5.0.3$Windows_X86_64 LibreOffice_project/c21113d003cd3efa8c53188764377a8272d9d6de</Application>
  <AppVersion>15.0000</AppVersion>
  <Company>SPecialiST RePack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2020-01-22T08:48:10Z</dcterms:created>
  <dc:creator>VasilenkoN</dc:creator>
  <dc:description/>
  <dc:language>ru-RU</dc:language>
  <cp:lastModifiedBy/>
  <cp:lastPrinted>2023-10-08T14:14:02Z</cp:lastPrinted>
  <dcterms:modified xsi:type="dcterms:W3CDTF">2023-12-21T16:44:40Z</dcterms:modified>
  <cp:revision>164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